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60_SAI\61_SAI\62_Parapheur\63_DO\8542_PUBLICITE ET DCE\DCE\RC ET ANNEXES\ANNEXES\"/>
    </mc:Choice>
  </mc:AlternateContent>
  <bookViews>
    <workbookView xWindow="0" yWindow="0" windowWidth="28800" windowHeight="12000" tabRatio="746" firstSheet="5" activeTab="5"/>
  </bookViews>
  <sheets>
    <sheet name="1_EPF BPU_Mode application prix" sheetId="1" r:id="rId1"/>
    <sheet name="2_EPF BPU_CATEGORIE I_PF" sheetId="2" r:id="rId2"/>
    <sheet name="3_EPFBPU_Cat II_EDCH" sheetId="15" r:id="rId3"/>
    <sheet name="4_EPFBPU_Cat II_EFFLUENTS" sheetId="16" r:id="rId4"/>
    <sheet name="5_EPFBPU_Cat II_LEGIO &amp; SOUT" sheetId="9" r:id="rId5"/>
    <sheet name="6_EPF BPU_Cat III_Devis" sheetId="3" r:id="rId6"/>
    <sheet name="7_Simulation_Cat I_PF" sheetId="4" r:id="rId7"/>
    <sheet name="8_Simulation_Cat II_EDCH" sheetId="5" r:id="rId8"/>
    <sheet name="8_Simulation_Cat II_EFFLUENTS" sheetId="13" r:id="rId9"/>
    <sheet name="9_Simulation_Cat II_LEGIO&amp;SOUT" sheetId="17" r:id="rId10"/>
    <sheet name="10_Simulation_Cat III_Devis" sheetId="6" r:id="rId11"/>
    <sheet name="11_Synthèse" sheetId="7"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6" i="4" l="1"/>
  <c r="E26" i="4"/>
  <c r="E28" i="4"/>
  <c r="E29" i="4"/>
  <c r="E30" i="4"/>
  <c r="E31" i="4"/>
  <c r="E33" i="4"/>
  <c r="E34" i="4"/>
  <c r="E25" i="4"/>
  <c r="E11" i="4"/>
  <c r="E13" i="4"/>
  <c r="E14" i="4"/>
  <c r="E15" i="4"/>
  <c r="E16" i="4"/>
  <c r="E18" i="4"/>
  <c r="E20" i="4"/>
  <c r="E21" i="4"/>
  <c r="E22" i="4"/>
  <c r="E10" i="4"/>
  <c r="E23" i="13" l="1"/>
  <c r="G23" i="13" s="1"/>
  <c r="G46" i="4"/>
  <c r="E14" i="13"/>
  <c r="G14" i="13" s="1"/>
  <c r="E22" i="13"/>
  <c r="G22" i="13" s="1"/>
  <c r="E53" i="4" l="1"/>
  <c r="G53" i="4" s="1"/>
  <c r="E55" i="4"/>
  <c r="G55" i="4" s="1"/>
  <c r="E40" i="4"/>
  <c r="G40" i="4" s="1"/>
  <c r="E41" i="4"/>
  <c r="G41" i="4" s="1"/>
  <c r="E42" i="4"/>
  <c r="G42" i="4" s="1"/>
  <c r="E43" i="4"/>
  <c r="G43" i="4" s="1"/>
  <c r="E45" i="4"/>
  <c r="G45" i="4" s="1"/>
  <c r="E47" i="4"/>
  <c r="G47" i="4" s="1"/>
  <c r="E48" i="4"/>
  <c r="G48" i="4" s="1"/>
  <c r="E50" i="4"/>
  <c r="G50" i="4" s="1"/>
  <c r="E51" i="4"/>
  <c r="G51" i="4" s="1"/>
  <c r="E58" i="4"/>
  <c r="G58" i="4" s="1"/>
  <c r="E38" i="4"/>
  <c r="G38" i="4" s="1"/>
  <c r="G11" i="4"/>
  <c r="G13" i="4"/>
  <c r="G14" i="4"/>
  <c r="G15" i="4"/>
  <c r="G16" i="4"/>
  <c r="G18" i="4"/>
  <c r="G20" i="4"/>
  <c r="G21" i="4"/>
  <c r="G22" i="4"/>
  <c r="G25" i="4"/>
  <c r="G26" i="4"/>
  <c r="G28" i="4"/>
  <c r="G29" i="4"/>
  <c r="G30" i="4"/>
  <c r="G31" i="4"/>
  <c r="G33" i="4"/>
  <c r="G34" i="4"/>
  <c r="G10" i="4"/>
  <c r="G59" i="4" l="1"/>
  <c r="E10" i="5"/>
  <c r="E11" i="5"/>
  <c r="E12" i="5"/>
  <c r="E13" i="5"/>
  <c r="E14" i="5"/>
  <c r="E15" i="5"/>
  <c r="E16" i="5"/>
  <c r="E17" i="5"/>
  <c r="E18" i="5"/>
  <c r="E19" i="5"/>
  <c r="E20" i="5"/>
  <c r="E21" i="5"/>
  <c r="E22" i="5"/>
  <c r="E23" i="5"/>
  <c r="E24" i="5"/>
  <c r="E25" i="5"/>
  <c r="E26" i="5"/>
  <c r="E27" i="5"/>
  <c r="E28" i="5"/>
  <c r="E29" i="5"/>
  <c r="G29" i="5" s="1"/>
  <c r="E30" i="5"/>
  <c r="E31" i="5"/>
  <c r="E9" i="5"/>
  <c r="E9" i="6" l="1"/>
  <c r="G9" i="6" s="1"/>
  <c r="E10" i="6"/>
  <c r="E11" i="6"/>
  <c r="E12" i="6"/>
  <c r="E19" i="17"/>
  <c r="G19" i="17" s="1"/>
  <c r="E20" i="17"/>
  <c r="G20" i="17" s="1"/>
  <c r="E21" i="17"/>
  <c r="G21" i="17" s="1"/>
  <c r="E22" i="17"/>
  <c r="G22" i="17" s="1"/>
  <c r="E23" i="17"/>
  <c r="G23" i="17" s="1"/>
  <c r="E24" i="17"/>
  <c r="G24" i="17" s="1"/>
  <c r="E25" i="17"/>
  <c r="G25" i="17" s="1"/>
  <c r="E26" i="17"/>
  <c r="G26" i="17" s="1"/>
  <c r="E27" i="17"/>
  <c r="G27" i="17" s="1"/>
  <c r="E28" i="17"/>
  <c r="G28" i="17" s="1"/>
  <c r="E29" i="17"/>
  <c r="G29" i="17" s="1"/>
  <c r="E30" i="17"/>
  <c r="G30" i="17" s="1"/>
  <c r="E18" i="17"/>
  <c r="G18" i="17" s="1"/>
  <c r="E11" i="17"/>
  <c r="G11" i="17" s="1"/>
  <c r="E12" i="17"/>
  <c r="G12" i="17" s="1"/>
  <c r="E13" i="17"/>
  <c r="G13" i="17" s="1"/>
  <c r="E14" i="17"/>
  <c r="G14" i="17" s="1"/>
  <c r="E10" i="17"/>
  <c r="G10" i="17" s="1"/>
  <c r="G32" i="17" l="1"/>
  <c r="C15" i="7" s="1"/>
  <c r="D15" i="7" s="1"/>
  <c r="E26" i="13"/>
  <c r="G26" i="13" s="1"/>
  <c r="E27" i="13"/>
  <c r="G27" i="13" s="1"/>
  <c r="E28" i="13"/>
  <c r="G28" i="13" s="1"/>
  <c r="E25" i="13"/>
  <c r="G25" i="13" s="1"/>
  <c r="E10" i="13"/>
  <c r="G10" i="13" s="1"/>
  <c r="E11" i="13"/>
  <c r="G11" i="13" s="1"/>
  <c r="E12" i="13"/>
  <c r="G12" i="13" s="1"/>
  <c r="E13" i="13"/>
  <c r="G13" i="13" s="1"/>
  <c r="E15" i="13"/>
  <c r="G15" i="13" s="1"/>
  <c r="E16" i="13"/>
  <c r="G16" i="13" s="1"/>
  <c r="E17" i="13"/>
  <c r="G17" i="13" s="1"/>
  <c r="E18" i="13"/>
  <c r="G18" i="13" s="1"/>
  <c r="E19" i="13"/>
  <c r="G19" i="13" s="1"/>
  <c r="E20" i="13"/>
  <c r="G20" i="13" s="1"/>
  <c r="E21" i="13"/>
  <c r="G21" i="13" s="1"/>
  <c r="E9" i="13"/>
  <c r="G9" i="13" s="1"/>
  <c r="G9" i="5"/>
  <c r="E34" i="5"/>
  <c r="G34" i="5" s="1"/>
  <c r="E35" i="5"/>
  <c r="G35" i="5" s="1"/>
  <c r="E36" i="5"/>
  <c r="G36" i="5" s="1"/>
  <c r="E33" i="5"/>
  <c r="G33" i="5" s="1"/>
  <c r="G11" i="5"/>
  <c r="G12" i="5"/>
  <c r="G13" i="5"/>
  <c r="G14" i="5"/>
  <c r="G15" i="5"/>
  <c r="G16" i="5"/>
  <c r="G17" i="5"/>
  <c r="G18" i="5"/>
  <c r="G31" i="5"/>
  <c r="G19" i="5"/>
  <c r="G20" i="5"/>
  <c r="G21" i="5"/>
  <c r="G22" i="5"/>
  <c r="G23" i="5"/>
  <c r="G24" i="5"/>
  <c r="G25" i="5"/>
  <c r="G26" i="5"/>
  <c r="G27" i="5"/>
  <c r="G28" i="5"/>
  <c r="G30" i="5"/>
  <c r="G10" i="5"/>
  <c r="G30" i="13" l="1"/>
  <c r="C14" i="7" s="1"/>
  <c r="D14" i="7" s="1"/>
  <c r="C12" i="7"/>
  <c r="G38" i="5"/>
  <c r="C13" i="7" s="1"/>
  <c r="G11" i="6"/>
  <c r="G12" i="6"/>
  <c r="G10" i="6" l="1"/>
  <c r="G14" i="6" s="1"/>
  <c r="C16" i="7" s="1"/>
  <c r="D16" i="7" l="1"/>
  <c r="D13" i="7" l="1"/>
  <c r="D12" i="7"/>
  <c r="D17" i="7" l="1"/>
  <c r="C17" i="7"/>
</calcChain>
</file>

<file path=xl/sharedStrings.xml><?xml version="1.0" encoding="utf-8"?>
<sst xmlns="http://schemas.openxmlformats.org/spreadsheetml/2006/main" count="972" uniqueCount="292">
  <si>
    <t>Type</t>
  </si>
  <si>
    <t>N° de prix</t>
  </si>
  <si>
    <t>Unité</t>
  </si>
  <si>
    <t>PU HT</t>
  </si>
  <si>
    <t>I</t>
  </si>
  <si>
    <t>Forfait annuel</t>
  </si>
  <si>
    <t>Libellé</t>
  </si>
  <si>
    <t>II</t>
  </si>
  <si>
    <t>III</t>
  </si>
  <si>
    <t>Simulation sur BORDEREAU DES PRIX UNITAIRES - Prestations de catégorie II - Prestations rémunérées sur prix du BPU</t>
  </si>
  <si>
    <t>Simulation sur BORDEREAU DES PRIX UNITAIRES - Prestations de catégorie III - Prestations sur devis</t>
  </si>
  <si>
    <t>Coût € HT</t>
  </si>
  <si>
    <t>Coût € TTC</t>
  </si>
  <si>
    <t>Quantité</t>
  </si>
  <si>
    <t>TOTAL</t>
  </si>
  <si>
    <t xml:space="preserve">Type </t>
  </si>
  <si>
    <t>Simulation - Prestations de catégorie III - Prestations sur devis</t>
  </si>
  <si>
    <t xml:space="preserve">Simulation sur ETAT DES PRIX FORFAITAIRES - Prestations de catégorie I - Forfait annuel </t>
  </si>
  <si>
    <t>Prestations de Catégorie I</t>
  </si>
  <si>
    <t xml:space="preserve"> </t>
  </si>
  <si>
    <t>CATEGORIE 3 - PRIX SUR DEVIS</t>
  </si>
  <si>
    <t>Prestations de catégorie III - Prestations sur devis</t>
  </si>
  <si>
    <t>Simulation - Prestations de Catégorie I</t>
  </si>
  <si>
    <t xml:space="preserve">  Annexe II au règlement de consultation </t>
  </si>
  <si>
    <t>EPF BPU - MODE D'APPLICATION DES PRIX</t>
  </si>
  <si>
    <t>A - Zone Base navale de Brest en environs</t>
  </si>
  <si>
    <t>I-A01</t>
  </si>
  <si>
    <t>I-A02</t>
  </si>
  <si>
    <t>I-A03</t>
  </si>
  <si>
    <t>I-A04</t>
  </si>
  <si>
    <t>I-A10</t>
  </si>
  <si>
    <t>12 analyses : "tétrachloroéthylène et trichloroéthylène"</t>
  </si>
  <si>
    <t>I-A11</t>
  </si>
  <si>
    <t>I-A20</t>
  </si>
  <si>
    <t>B - Zone Station du Cranou</t>
  </si>
  <si>
    <t>I-B01</t>
  </si>
  <si>
    <t>I-B02</t>
  </si>
  <si>
    <t>I-B03</t>
  </si>
  <si>
    <t>I-B04</t>
  </si>
  <si>
    <t>I-B05</t>
  </si>
  <si>
    <t>I-B10</t>
  </si>
  <si>
    <t>Nota : Sont compris dans le prix du forfait annuel (en plus de l'analyse), les coûts liés au déplacement, au prélèvement, les conclusions et interprétation des résultats, la mise à jour de la base de données, l'envoi des analyses (informatique et papier).I</t>
  </si>
  <si>
    <t>PRESTATIONS EDCH - PARTIE 1/4 du CCTP</t>
  </si>
  <si>
    <t>PRESTATIONS EFFLUENTS - PARTIE 2/4 du CCTP</t>
  </si>
  <si>
    <t>Réunion annuelle à l'USID de Brest + rapport annuel</t>
  </si>
  <si>
    <t>ACCORD-CADRE A BONS DE COMMANDE POUR LES ANALYSES D’EAUX, D’EFFLUENTS ET DE LEGIONNELLOSE DE LA BASE DE DEFENSE DE BREST-LORIENT</t>
  </si>
  <si>
    <t>Distribution aux robinets</t>
  </si>
  <si>
    <t>I-A06</t>
  </si>
  <si>
    <t>6 analyses de type A</t>
  </si>
  <si>
    <t>2 analyses de type B</t>
  </si>
  <si>
    <t xml:space="preserve">6 analyses de type A </t>
  </si>
  <si>
    <t>2 analyses de type Badd</t>
  </si>
  <si>
    <t>2 analyses de type A</t>
  </si>
  <si>
    <t>12 analyses de type A</t>
  </si>
  <si>
    <t>Prestations annuelles forfaitaires</t>
  </si>
  <si>
    <t>Forfait                 "2 ans"</t>
  </si>
  <si>
    <t>Forfait              "2 ans"</t>
  </si>
  <si>
    <t>Plus-value pour déplacement sur une île</t>
  </si>
  <si>
    <t>Réunion de démarrage, réunions annuelles et ponctuelles</t>
  </si>
  <si>
    <t>Etablissements du ministère de la défense, départements 22, 29, 56.</t>
  </si>
  <si>
    <t>Etablissements du ministère de la défense, site de Lanvéoc.</t>
  </si>
  <si>
    <t>Préparation du chantier, analyse des risques, demande d'accès, plan de prévention, etc</t>
  </si>
  <si>
    <t>Remplacement d'un piézomètre</t>
  </si>
  <si>
    <t>Prélèvements d'échantillons sur 1 piézomètre par un technicien habilité y compris conditionnement, acheminement, interprétation et établissement des rapports</t>
  </si>
  <si>
    <t>Prélèvement et analyses de deux échantillons d’eau (hydrocarbures totaux et 8 métaux lourds) dans le parc à hydrocarbures avec rédaction d’un rapport.</t>
  </si>
  <si>
    <t>Animation d'une réunion de synthèse</t>
  </si>
  <si>
    <t>Mise à jour de l'IEM de la BAN Lanvéoc</t>
  </si>
  <si>
    <t>Bilan quadriennal de surveillance</t>
  </si>
  <si>
    <t>Prestations de catégorie II - Prestations rémunérées sur prix du BPU</t>
  </si>
  <si>
    <t>PRESTATIONS LEGIONNELLE - PARTIE 3/4 du CCTP</t>
  </si>
  <si>
    <t>PRESTATIONS EAUX SOUTERRAINES - PARTIE 4/4 du CCTP</t>
  </si>
  <si>
    <t>Analyse de type RP</t>
  </si>
  <si>
    <t>Analyse de type A</t>
  </si>
  <si>
    <t>Analyse de type B</t>
  </si>
  <si>
    <t>Analyse de type Badd</t>
  </si>
  <si>
    <r>
      <t>Premier prélèvement et analyse</t>
    </r>
    <r>
      <rPr>
        <b/>
        <sz val="10"/>
        <rFont val="Arial"/>
        <family val="2"/>
      </rPr>
      <t xml:space="preserve"> </t>
    </r>
    <r>
      <rPr>
        <b/>
        <i/>
        <sz val="10"/>
        <rFont val="Arial"/>
        <family val="2"/>
      </rPr>
      <t>y compris déplacement</t>
    </r>
  </si>
  <si>
    <r>
      <t>2 ème au 100ème prélèvements et analyses</t>
    </r>
    <r>
      <rPr>
        <sz val="10"/>
        <color indexed="10"/>
        <rFont val="Arial"/>
        <family val="2"/>
      </rPr>
      <t xml:space="preserve"> </t>
    </r>
    <r>
      <rPr>
        <b/>
        <i/>
        <sz val="10"/>
        <rFont val="Arial"/>
        <family val="2"/>
      </rPr>
      <t>y compris déplacement</t>
    </r>
  </si>
  <si>
    <r>
      <t xml:space="preserve">Intervention d’urgence pour recontrôle (20 par an)  </t>
    </r>
    <r>
      <rPr>
        <b/>
        <i/>
        <sz val="10"/>
        <rFont val="Arial"/>
        <family val="2"/>
      </rPr>
      <t>y compris déplacement</t>
    </r>
  </si>
  <si>
    <t>I-C01</t>
  </si>
  <si>
    <t>I-C02</t>
  </si>
  <si>
    <t>I-C03</t>
  </si>
  <si>
    <t>I-C04</t>
  </si>
  <si>
    <t>I-C05</t>
  </si>
  <si>
    <t>I-C06</t>
  </si>
  <si>
    <t>I-C07</t>
  </si>
  <si>
    <t>I-C08</t>
  </si>
  <si>
    <t>I-D01</t>
  </si>
  <si>
    <t>I-D02</t>
  </si>
  <si>
    <t>I-E01</t>
  </si>
  <si>
    <t>D - Etang Pors Bihan</t>
  </si>
  <si>
    <t>II-F1</t>
  </si>
  <si>
    <t>II-F2</t>
  </si>
  <si>
    <t>II-F3</t>
  </si>
  <si>
    <t>II-F4</t>
  </si>
  <si>
    <t>II-F5</t>
  </si>
  <si>
    <t>II-F6</t>
  </si>
  <si>
    <t>II-F7</t>
  </si>
  <si>
    <t>II-F8</t>
  </si>
  <si>
    <t>II-F9</t>
  </si>
  <si>
    <t>II-F10</t>
  </si>
  <si>
    <t>II-F11</t>
  </si>
  <si>
    <t>II-F12</t>
  </si>
  <si>
    <t>II-F13</t>
  </si>
  <si>
    <t>II-F14</t>
  </si>
  <si>
    <t>II-F15</t>
  </si>
  <si>
    <t>II-F16</t>
  </si>
  <si>
    <t>II-F17</t>
  </si>
  <si>
    <t>II-F18</t>
  </si>
  <si>
    <t>II-F19</t>
  </si>
  <si>
    <t>II-F20</t>
  </si>
  <si>
    <t>II-F21</t>
  </si>
  <si>
    <t>II-F22</t>
  </si>
  <si>
    <t>F - Analyse sur eau potable</t>
  </si>
  <si>
    <t>II-G1</t>
  </si>
  <si>
    <t>II-G2</t>
  </si>
  <si>
    <t>II-G3</t>
  </si>
  <si>
    <t>II-G4</t>
  </si>
  <si>
    <t>II-H01</t>
  </si>
  <si>
    <t>II-H02</t>
  </si>
  <si>
    <t>II-H03</t>
  </si>
  <si>
    <t>II-H04</t>
  </si>
  <si>
    <t>II-H05</t>
  </si>
  <si>
    <t>II-H06</t>
  </si>
  <si>
    <t>II-H07</t>
  </si>
  <si>
    <t>II-H08</t>
  </si>
  <si>
    <t>II-H09</t>
  </si>
  <si>
    <t>II-H10</t>
  </si>
  <si>
    <t>II-H11</t>
  </si>
  <si>
    <t>II-H12</t>
  </si>
  <si>
    <t>II-I1</t>
  </si>
  <si>
    <t>II-I2</t>
  </si>
  <si>
    <t>II-I3</t>
  </si>
  <si>
    <t>II-I4</t>
  </si>
  <si>
    <t>H - Analyse effluents</t>
  </si>
  <si>
    <t>II-J01</t>
  </si>
  <si>
    <t>II-J02</t>
  </si>
  <si>
    <t>II-J03</t>
  </si>
  <si>
    <t>II-J04</t>
  </si>
  <si>
    <t>II-J05</t>
  </si>
  <si>
    <t>J - Mission de prélèvements e d'analyses d'échantillons d'ECS pour recherche de la bactérie Légionella</t>
  </si>
  <si>
    <t>K - Surveillance et analyse des eaux souterraines et superficielles du site de Lanvéoc</t>
  </si>
  <si>
    <t>II-K01</t>
  </si>
  <si>
    <t>II-K02</t>
  </si>
  <si>
    <t>II-K03</t>
  </si>
  <si>
    <t>II-K04</t>
  </si>
  <si>
    <t>II-K05</t>
  </si>
  <si>
    <t>II-K06</t>
  </si>
  <si>
    <t>II-K07</t>
  </si>
  <si>
    <t>II-K08</t>
  </si>
  <si>
    <t>II-K09</t>
  </si>
  <si>
    <t>II-K10</t>
  </si>
  <si>
    <t>II-K11</t>
  </si>
  <si>
    <t>II-K12</t>
  </si>
  <si>
    <t>II-K13</t>
  </si>
  <si>
    <t>III-L01</t>
  </si>
  <si>
    <t>III-L02</t>
  </si>
  <si>
    <t>III-L03</t>
  </si>
  <si>
    <t>III-L04</t>
  </si>
  <si>
    <t>Total HT sur
4 ans</t>
  </si>
  <si>
    <t>Total sur 4 ans</t>
  </si>
  <si>
    <t>Simulation - Prestations de catégorie II - EDCH</t>
  </si>
  <si>
    <t>Simulation - Prestations de catégorie II - EFFLUENTS</t>
  </si>
  <si>
    <t>Simulation - Prestations de catégorie II - Legionnelles &amp; Eaux souterraines</t>
  </si>
  <si>
    <t>Total 2 - Prestations de catégorie II EDCH</t>
  </si>
  <si>
    <t>Total 3 - Prestations de catégorie II EFFLUENTS</t>
  </si>
  <si>
    <t>Total 4 - Prestations de catégorie II LEGIONELLE ET EAUX SOUTERRAINES</t>
  </si>
  <si>
    <t>Total 5 - Prestations de catégorie II DEVIS</t>
  </si>
  <si>
    <t>Total 1 - Prestations de catégorie I PRESTATIONS ANNUELLES FORFAITAIRES</t>
  </si>
  <si>
    <t xml:space="preserve">Total  Simulation sur 4 ans </t>
  </si>
  <si>
    <t>I-A07</t>
  </si>
  <si>
    <t>I-B06</t>
  </si>
  <si>
    <t>Analyse chlorothalonil R471811</t>
  </si>
  <si>
    <t>II-F23</t>
  </si>
  <si>
    <t xml:space="preserve">24 analyses pesticides : "organo-azotée et urées substituées" </t>
  </si>
  <si>
    <t>Ressource - Captages d'eau de KEROUAL, HOSPITALOU, LANNEVEL et KERIARS</t>
  </si>
  <si>
    <t>I-A08</t>
  </si>
  <si>
    <t>Point de mise en distribution - Réservoir des 4 pompes</t>
  </si>
  <si>
    <t>Points de mise en distribution - Réservoirs  des 4 pompes et de Fautras)</t>
  </si>
  <si>
    <t>Ressource - Captages d'eau A et B</t>
  </si>
  <si>
    <r>
      <t xml:space="preserve">4 analyses de type RP </t>
    </r>
    <r>
      <rPr>
        <b/>
        <i/>
        <sz val="10"/>
        <rFont val="Arial"/>
        <family val="2"/>
      </rPr>
      <t>en 2027 et en 2029</t>
    </r>
  </si>
  <si>
    <r>
      <t xml:space="preserve">2 Analyses RADON - </t>
    </r>
    <r>
      <rPr>
        <b/>
        <i/>
        <sz val="10"/>
        <rFont val="Arial"/>
        <family val="2"/>
      </rPr>
      <t>Entrée stations de production AEP Villeneuve et Maison Blanche</t>
    </r>
  </si>
  <si>
    <t xml:space="preserve">Point de mise en distribution - Sortie station de production </t>
  </si>
  <si>
    <t>PRESTATIONS COMMUNES - PARTIE 1/4 et 2/4 du CCTP</t>
  </si>
  <si>
    <t>I-F01</t>
  </si>
  <si>
    <t>E - Bilan 24 heures - Buanderie de l’Anse Saupin et de Roland Morillot</t>
  </si>
  <si>
    <t>G- Rapport et réunion annuelle EDCH et EFFLUENTS</t>
  </si>
  <si>
    <t>I-G01</t>
  </si>
  <si>
    <r>
      <t xml:space="preserve">Analyse ORGANOLEPTIQUE </t>
    </r>
    <r>
      <rPr>
        <b/>
        <i/>
        <sz val="10"/>
        <rFont val="Arial"/>
        <family val="2"/>
      </rPr>
      <t>- ANNEXE 2 et 3</t>
    </r>
  </si>
  <si>
    <r>
      <t xml:space="preserve">Analyse PHYSICO-CHIMIQUE </t>
    </r>
    <r>
      <rPr>
        <b/>
        <i/>
        <sz val="10"/>
        <rFont val="Arial"/>
        <family val="2"/>
      </rPr>
      <t>- ANNEXE 2 et 3</t>
    </r>
  </si>
  <si>
    <r>
      <t xml:space="preserve">Analyses Famille PFAS </t>
    </r>
    <r>
      <rPr>
        <b/>
        <i/>
        <sz val="10"/>
        <rFont val="Arial"/>
        <family val="2"/>
      </rPr>
      <t>- ANNEXE 5</t>
    </r>
  </si>
  <si>
    <r>
      <t xml:space="preserve">Acide dichloroacétique - </t>
    </r>
    <r>
      <rPr>
        <b/>
        <i/>
        <sz val="10"/>
        <rFont val="Arial"/>
        <family val="2"/>
      </rPr>
      <t>- ANNEXE 6</t>
    </r>
  </si>
  <si>
    <r>
      <t xml:space="preserve">Analyse PLASTIFIANTS  </t>
    </r>
    <r>
      <rPr>
        <b/>
        <i/>
        <sz val="10"/>
        <rFont val="Arial"/>
        <family val="2"/>
      </rPr>
      <t>- ANNEXE 7)</t>
    </r>
  </si>
  <si>
    <r>
      <t xml:space="preserve">Analyse MICROBIOLOGIQUE </t>
    </r>
    <r>
      <rPr>
        <b/>
        <i/>
        <sz val="10"/>
        <rFont val="Arial"/>
        <family val="2"/>
      </rPr>
      <t>- ANNEXE 1</t>
    </r>
  </si>
  <si>
    <r>
      <t xml:space="preserve">Analyse des acides Haloacétiques </t>
    </r>
    <r>
      <rPr>
        <b/>
        <i/>
        <sz val="10"/>
        <rFont val="Arial"/>
        <family val="2"/>
      </rPr>
      <t>-</t>
    </r>
    <r>
      <rPr>
        <sz val="10"/>
        <rFont val="Arial"/>
        <family val="2"/>
      </rPr>
      <t xml:space="preserve"> </t>
    </r>
    <r>
      <rPr>
        <b/>
        <i/>
        <sz val="10"/>
        <rFont val="Arial"/>
        <family val="2"/>
      </rPr>
      <t>ANNEXE</t>
    </r>
    <r>
      <rPr>
        <sz val="10"/>
        <rFont val="Arial"/>
        <family val="2"/>
      </rPr>
      <t xml:space="preserve"> </t>
    </r>
    <r>
      <rPr>
        <b/>
        <i/>
        <sz val="10"/>
        <rFont val="Arial"/>
        <family val="2"/>
      </rPr>
      <t>6</t>
    </r>
  </si>
  <si>
    <r>
      <t xml:space="preserve">Analyse PHOSPHORES </t>
    </r>
    <r>
      <rPr>
        <b/>
        <i/>
        <sz val="10"/>
        <rFont val="Arial"/>
        <family val="2"/>
      </rPr>
      <t>- ANNEXE 8</t>
    </r>
  </si>
  <si>
    <r>
      <t xml:space="preserve">Analyse COMPOSES ORGANIQUES VOLATILS ET SEMI VOLATILS </t>
    </r>
    <r>
      <rPr>
        <b/>
        <i/>
        <sz val="10"/>
        <rFont val="Arial"/>
        <family val="2"/>
      </rPr>
      <t>- ANNEXE 9</t>
    </r>
  </si>
  <si>
    <r>
      <t xml:space="preserve">Analyse MICROPOLLUANTS ORGANIQUES </t>
    </r>
    <r>
      <rPr>
        <b/>
        <i/>
        <sz val="10"/>
        <rFont val="Arial"/>
        <family val="2"/>
      </rPr>
      <t>- ANNEXE 10</t>
    </r>
  </si>
  <si>
    <r>
      <t xml:space="preserve">Analyse CHLORITES &amp; CHLORURE de VINYLE </t>
    </r>
    <r>
      <rPr>
        <b/>
        <i/>
        <sz val="10"/>
        <rFont val="Arial"/>
        <family val="2"/>
      </rPr>
      <t>- ANNEXE 1</t>
    </r>
  </si>
  <si>
    <r>
      <t>Analyse IONS PERCHLORATE</t>
    </r>
    <r>
      <rPr>
        <b/>
        <i/>
        <sz val="10"/>
        <rFont val="Arial"/>
        <family val="2"/>
      </rPr>
      <t xml:space="preserve"> - ANNEXE 12</t>
    </r>
  </si>
  <si>
    <r>
      <t xml:space="preserve">Analyse RADON </t>
    </r>
    <r>
      <rPr>
        <b/>
        <i/>
        <sz val="10"/>
        <rFont val="Arial"/>
        <family val="2"/>
      </rPr>
      <t>- ANNEXE 13</t>
    </r>
  </si>
  <si>
    <r>
      <t xml:space="preserve">Analyse EAU DE PISCINE </t>
    </r>
    <r>
      <rPr>
        <b/>
        <i/>
        <sz val="10"/>
        <rFont val="Arial"/>
        <family val="2"/>
      </rPr>
      <t>- ANNEXE 4</t>
    </r>
  </si>
  <si>
    <r>
      <t xml:space="preserve">Analyse HAP  </t>
    </r>
    <r>
      <rPr>
        <b/>
        <i/>
        <sz val="10"/>
        <rFont val="Arial"/>
        <family val="2"/>
      </rPr>
      <t>- ANNEXE 15</t>
    </r>
  </si>
  <si>
    <r>
      <t xml:space="preserve">Analyse substances INORGANIQUE NON METALLIQUES </t>
    </r>
    <r>
      <rPr>
        <b/>
        <i/>
        <sz val="10"/>
        <rFont val="Arial"/>
        <family val="2"/>
      </rPr>
      <t>- ANNEXE 16</t>
    </r>
  </si>
  <si>
    <r>
      <t xml:space="preserve">Analyse substances INORGANIQUE  METALLIQUES </t>
    </r>
    <r>
      <rPr>
        <b/>
        <i/>
        <sz val="10"/>
        <rFont val="Arial"/>
        <family val="2"/>
      </rPr>
      <t>- ANNEXE 17</t>
    </r>
  </si>
  <si>
    <r>
      <t xml:space="preserve">Analyse DESINFECTANTS et leurs produits de dégradation </t>
    </r>
    <r>
      <rPr>
        <b/>
        <i/>
        <sz val="10"/>
        <rFont val="Arial"/>
        <family val="2"/>
      </rPr>
      <t>- ANNEXE 18</t>
    </r>
  </si>
  <si>
    <t>II-H13</t>
  </si>
  <si>
    <r>
      <t xml:space="preserve">Analyse de REJETS EN MER - </t>
    </r>
    <r>
      <rPr>
        <b/>
        <i/>
        <sz val="10"/>
        <rFont val="Arial"/>
        <family val="2"/>
      </rPr>
      <t>ANNEXE 1.1</t>
    </r>
  </si>
  <si>
    <r>
      <t xml:space="preserve">Analyse d'EAU D'ETANG - </t>
    </r>
    <r>
      <rPr>
        <b/>
        <i/>
        <sz val="10"/>
        <rFont val="Arial"/>
        <family val="2"/>
      </rPr>
      <t>ANNEXE 4.1</t>
    </r>
  </si>
  <si>
    <r>
      <t xml:space="preserve">Analyse de BOUES D'ETANG - </t>
    </r>
    <r>
      <rPr>
        <b/>
        <i/>
        <sz val="10"/>
        <rFont val="Arial"/>
        <family val="2"/>
      </rPr>
      <t>ANNEXE 4.2</t>
    </r>
  </si>
  <si>
    <r>
      <t xml:space="preserve">Bilan 24 heures eaux de rejet Brest - </t>
    </r>
    <r>
      <rPr>
        <b/>
        <i/>
        <sz val="10"/>
        <rFont val="Arial"/>
        <family val="2"/>
      </rPr>
      <t>ANNEXE 6</t>
    </r>
  </si>
  <si>
    <r>
      <t xml:space="preserve">Effluents bassin de retenu EP  - </t>
    </r>
    <r>
      <rPr>
        <b/>
        <i/>
        <sz val="10"/>
        <rFont val="Arial"/>
        <family val="2"/>
      </rPr>
      <t>ANNEXE 7</t>
    </r>
  </si>
  <si>
    <t>II-H14</t>
  </si>
  <si>
    <t>I-C09</t>
  </si>
  <si>
    <r>
      <t xml:space="preserve">Analyses Etang de Pors Bihan - Effluents eau - </t>
    </r>
    <r>
      <rPr>
        <b/>
        <i/>
        <sz val="10"/>
        <rFont val="Arial"/>
        <family val="2"/>
      </rPr>
      <t>Semestrielles 2 x 2 analyses - ANNEXE 4.1 du CCTP</t>
    </r>
  </si>
  <si>
    <r>
      <t xml:space="preserve">Analyses Etang de Pors Bihan - Boues - </t>
    </r>
    <r>
      <rPr>
        <b/>
        <i/>
        <sz val="10"/>
        <rFont val="Arial"/>
        <family val="2"/>
      </rPr>
      <t>Annuelles 1 x 1 analyse - ANNEXE 4.2 du CCTP</t>
    </r>
  </si>
  <si>
    <t>C - STEU Lanvéoc</t>
  </si>
  <si>
    <t>Analyses STEU Lanvéoc - Rejets en mer - Semestrielles : 2 x 14 analyses - ANNEXE 1.1 du CCTP</t>
  </si>
  <si>
    <t>Analyses STEU Lanvéoc - Effluents en entrée et sortie - Mensuelles : 12 x 2 analyses - ANNEXE 2.1 du CCTP</t>
  </si>
  <si>
    <t>Analyses STEU Lanvéoc - Effluents en entrée et sortie -Trimestrielles : 4 x 2 analyses - ANNEXE 2.2 du CCTP</t>
  </si>
  <si>
    <t>Analyses STEU Lanvéoc - Effluents en entrée et sortie - Annuelles : 1 x 2 analyses- ANNEXE 2.3 du CCTP</t>
  </si>
  <si>
    <t>Analyses STEU Lanvéoc - Effluents en entrée et sortie - Tous les 2 ans : 1 x 2 analyses - ANNEXE 2.4 du CCTP</t>
  </si>
  <si>
    <t>Analyses STEU Lanvéoc - Boues - Mensuelles : 1 analyses - ANNEXE 3.1 du CCTP</t>
  </si>
  <si>
    <t>Analyses STEU Lanvéoc - Boues - Trimestrielles : 4 x 1 analyses - ANNEXE 3.2 du CCTP</t>
  </si>
  <si>
    <t>Analyses STEU Lanvéoc - Boues - Semestrielles : 1 x 1 analyse- ANNEXE 3.3 du CCTP</t>
  </si>
  <si>
    <t xml:space="preserve">Analyses STEU Lanvéoc - Boues - Annuelles : 1 x 1 analyse- ANNEXE 3.4 du CCTP   </t>
  </si>
  <si>
    <t>Analyse d'EFFLUENTS, Entrée/Sortie STEU "M" - ANNEXE 2.1</t>
  </si>
  <si>
    <t>Analyse d'EFFLUENTS, Entrée/Sortie STEU "T" - ANNEXE 2.2</t>
  </si>
  <si>
    <t>Analyse d'EFFLUENTS, Entrée/Sortie STEU "A" - ANNEXE 2.3</t>
  </si>
  <si>
    <t>Analyse d'EFFLUENTS, Entrée/Sortie STEU "B" - ANNEXE 2.4</t>
  </si>
  <si>
    <t>Analyse de BOUES STEU "M" - ANNEXE 3.1</t>
  </si>
  <si>
    <t>Analyse de BOUES STEU "T" - ANNEXE 3.2</t>
  </si>
  <si>
    <t>Analyse de BOUES STEU "S" - ANNEXE 3.3</t>
  </si>
  <si>
    <t>Analyse de BOUES STEU "B" - ANNEXE 3.4</t>
  </si>
  <si>
    <t>II-H15</t>
  </si>
  <si>
    <r>
      <t xml:space="preserve">Effluents rejets exutoires EP  - </t>
    </r>
    <r>
      <rPr>
        <b/>
        <i/>
        <sz val="10"/>
        <rFont val="Arial"/>
        <family val="2"/>
      </rPr>
      <t>ANNEXE 8</t>
    </r>
    <r>
      <rPr>
        <sz val="11"/>
        <color theme="1"/>
        <rFont val="Calibri"/>
        <family val="2"/>
        <scheme val="minor"/>
      </rPr>
      <t/>
    </r>
  </si>
  <si>
    <t>CATEGORIE 2 - PRESTATIONS SUR BPU</t>
  </si>
  <si>
    <t>8542 – ACCORD-CADRE A BONS DE COMMANDE POUR LES ANALYSES D’EAUX, D’EFFLUENTS ET DE LEGIONELLOSE DE LA BASE DE DEFENSE DE BREST-LORIENT</t>
  </si>
  <si>
    <t>CATEGORIE 1 - PRIX ANNUELS FORFAITAIRES</t>
  </si>
  <si>
    <t>ACCORD-CADRE A BONS DE COMMANDE POUR LES ANALYSES D’EAUX, D’EFFLUENTS ET DE LEGIONELLOSE DE LA BASE DE DEFENSE DE BREST-LORIENT</t>
  </si>
  <si>
    <t>Nota : Sont compris dans le prix du forfait annuel (en plus de l'analyse), les coûts liés au déplacement, au prélèvement, les conclusions et interprétations des résultats, la mise à jour de la base de données, l'envoi des analyses (informatique et papier).</t>
  </si>
  <si>
    <t>2 analyses RADON</t>
  </si>
  <si>
    <r>
      <t xml:space="preserve">1 analyse de type RP - </t>
    </r>
    <r>
      <rPr>
        <b/>
        <sz val="10"/>
        <rFont val="Arial"/>
        <family val="2"/>
      </rPr>
      <t>Captage B e</t>
    </r>
    <r>
      <rPr>
        <b/>
        <i/>
        <sz val="10"/>
        <rFont val="Arial"/>
        <family val="2"/>
      </rPr>
      <t>n 2026 puis captage A en 2028</t>
    </r>
  </si>
  <si>
    <t>1 analyse RADON</t>
  </si>
  <si>
    <t>1 analyse de type B</t>
  </si>
  <si>
    <t>1 analyse de type Badd</t>
  </si>
  <si>
    <r>
      <t xml:space="preserve">Analyse Etang de Pors Bihan - Boues - </t>
    </r>
    <r>
      <rPr>
        <b/>
        <i/>
        <sz val="10"/>
        <rFont val="Arial"/>
        <family val="2"/>
      </rPr>
      <t>Annuelles 1 x 1 analyse - ANNEXE 4.2 du CCTP</t>
    </r>
  </si>
  <si>
    <t>Analyse STEU Lanvéoc - Effluents en entrée et sortie -Trimestrielles : 4 x 2 analyses - ANNEXE 2.2 du CCTP</t>
  </si>
  <si>
    <t>Analyse STEU Lanvéoc - Effluents en entrée et sortie - Annuelles : 1 x 2 analyses- ANNEXE 2.3 du CCTP</t>
  </si>
  <si>
    <t>Analyse STEU Lanvéoc - Effluents en entrée et sortie - Tous les 2 ans : 1 x 2 analyses - ANNEXE 2.4 du CCTP</t>
  </si>
  <si>
    <t>Analyse STEU Lanvéoc - Boues - Mensuelles : 1 analyses - ANNEXE 3.1 du CCTP</t>
  </si>
  <si>
    <t>Analyse STEU Lanvéoc - Boues - Trimestrielles : 4 x 1 analyses - ANNEXE 3.2 du CCTP</t>
  </si>
  <si>
    <t xml:space="preserve">Analyse STEU Lanvéoc - Boues - Annuelles : 1 x 1 analyse- ANNEXE 3.4 du CCTP   </t>
  </si>
  <si>
    <r>
      <t xml:space="preserve">Analyse Etang de Pors Bihan - Effluents eau - </t>
    </r>
    <r>
      <rPr>
        <b/>
        <i/>
        <sz val="10"/>
        <rFont val="Arial"/>
        <family val="2"/>
      </rPr>
      <t>Semestrielles 2 x 2 analyses - ANNEXE 4.1 du CCTP</t>
    </r>
  </si>
  <si>
    <r>
      <t xml:space="preserve">Analyse des eaux des séparateurs - </t>
    </r>
    <r>
      <rPr>
        <b/>
        <i/>
        <sz val="10"/>
        <rFont val="Arial"/>
        <family val="2"/>
      </rPr>
      <t>ANNEXE 5</t>
    </r>
  </si>
  <si>
    <t>Analyse d'eaux COHV - Piezo</t>
  </si>
  <si>
    <t>Analyse d'eaux BTEX- Piezo</t>
  </si>
  <si>
    <t>Analyse d'eaux 8 métaux lourds- Piezo</t>
  </si>
  <si>
    <t>Analyse d’eaux Phtalates- Piezo</t>
  </si>
  <si>
    <t>Analyse d’eaux hydrocarbures - Piezo</t>
  </si>
  <si>
    <t>Analyse d’eaux composés perfluorés- Piezo</t>
  </si>
  <si>
    <r>
      <t xml:space="preserve">Analyse Famille PFAS </t>
    </r>
    <r>
      <rPr>
        <b/>
        <i/>
        <sz val="10"/>
        <rFont val="Arial"/>
        <family val="2"/>
      </rPr>
      <t>- ANNEXE 5</t>
    </r>
  </si>
  <si>
    <t>E - Séparateurs hydrocarbures - Dépôt batterie de sept et dépôt huiles (base navale), dépôt de maison blanche (DEMA)</t>
  </si>
  <si>
    <r>
      <t xml:space="preserve">Analyses refoulement séparateurs hydrocarbures - </t>
    </r>
    <r>
      <rPr>
        <b/>
        <i/>
        <sz val="10"/>
        <rFont val="Arial"/>
        <family val="2"/>
      </rPr>
      <t>2 fois par ans pour chacun des sites - ANNEXE 5 du CCTP</t>
    </r>
  </si>
  <si>
    <r>
      <t xml:space="preserve">Bilan 24 heures rejet vers Brest métropôle - </t>
    </r>
    <r>
      <rPr>
        <b/>
        <i/>
        <sz val="10"/>
        <rFont val="Arial"/>
        <family val="2"/>
      </rPr>
      <t>Annuel - ANNEXE 6 du CCTP - 1 sur le site de Roland Morillot et 1 sur le site de l'Anse Saupin par an</t>
    </r>
  </si>
  <si>
    <r>
      <t xml:space="preserve">Bilan 24 heures rejet vers Brest métropôle - </t>
    </r>
    <r>
      <rPr>
        <b/>
        <i/>
        <sz val="10"/>
        <rFont val="Arial"/>
        <family val="2"/>
      </rPr>
      <t>Annuel - ANNEXE 6 du CCTP - 1 sur le site de Roland Morillot et 1 sur le site de l'Anse Saupin  par an</t>
    </r>
  </si>
  <si>
    <t xml:space="preserve">L'ensemble des lignes du présent EPF/BPU/Simulation dont la couleur de remplissage est l'orange est à compléter intégralement.
</t>
  </si>
  <si>
    <t>Forfait</t>
  </si>
  <si>
    <r>
      <t>Intervention d’urgence pour recontrôle</t>
    </r>
    <r>
      <rPr>
        <strike/>
        <sz val="10"/>
        <rFont val="Arial"/>
        <family val="2"/>
      </rPr>
      <t xml:space="preserve">  </t>
    </r>
    <r>
      <rPr>
        <sz val="10"/>
        <rFont val="Arial"/>
        <family val="2"/>
      </rPr>
      <t xml:space="preserve"> </t>
    </r>
    <r>
      <rPr>
        <b/>
        <i/>
        <sz val="10"/>
        <rFont val="Arial"/>
        <family val="2"/>
      </rPr>
      <t>y compris déplacement</t>
    </r>
  </si>
  <si>
    <r>
      <t xml:space="preserve">Analyse PLASTIFIANTS  </t>
    </r>
    <r>
      <rPr>
        <b/>
        <i/>
        <sz val="10"/>
        <rFont val="Arial"/>
        <family val="2"/>
      </rPr>
      <t>- ANNEXE 7</t>
    </r>
  </si>
  <si>
    <t>Analyse STEU Lanvéoc - Rejets en mer - Semestrielles : 2 campagnes (été et hiver) x 14 analyses - ANNEXE 1.1 du CCTP</t>
  </si>
  <si>
    <t>Analyse STEU Lanvéoc - Effluents en entrée et sortie - Mensuelles : 12 x 2 analyses (entrée et sortie) - ANNEXE 2.1 du CCTP</t>
  </si>
  <si>
    <t>Les prix de la catégorie I comprennent des analyses réglementaires annuelles prévues dans l'arrêté d'autorisation du 12 novembre 2009 et conformément à l'arrêté du 30 décembre 2022.
Ligne IC-05 : Forfait "2 ans" signifie que ces prestations ne seront commandées qu'une année sur 2.</t>
  </si>
  <si>
    <t>Les prix de la catégorie II comprennent des analyses et des prélèvements ponctuels non prévus au forfait annuel.
Les prix II-G1 à G4 comprennent le déplacement et le prélèvement dans une zone géographique donnée (forfait journalier). Les analyses ne sont pas comprises dans les forfaits déplacement (le tarif des analyses figure aux lignes II-F1 à II-F23).
Les prix II-I1 à I4 comprennent  le déplacement et le prélèvement dans une zone géographique donnée (forfait journalier). Les analyses ne sont pas comprises dans les forfaits déplacement (le tarif des analyses figure aux lignes II-H1 à II-H15).
Le prix II-J05 pour une intervention d'urgence de recontrôle est généralement commandé une vingtaine de fois par an.</t>
  </si>
  <si>
    <t>G - Forfaits déplacements et prélèvements</t>
  </si>
  <si>
    <t>Déplacement et prélèvement à réaliser sur Brest ou Zone Brest métropole</t>
  </si>
  <si>
    <t>Déplacement et prélèvement à réaliser sur le Cranou ou Zone HANVEC + 10 km</t>
  </si>
  <si>
    <t>Déplacement et prélèvement à réaliser sur un site du Finistère (29)</t>
  </si>
  <si>
    <t>Déplacement et prélèvement à réaliser sur un site du Morbihan (56)</t>
  </si>
  <si>
    <t>I- Forfaits déplacements et prélèvements</t>
  </si>
  <si>
    <t>Déplacement et prélèvement à réaliser sur BREST ou Zone BM (Brest métropole)</t>
  </si>
  <si>
    <t>Déplacement et prélèvement  à réaliser sur le secteur LANVEOC + 10 km</t>
  </si>
  <si>
    <t>L - Frais de déplacement et prélèvement</t>
  </si>
  <si>
    <t>DEPLACEMENTS ET PRELEVEMENTS</t>
  </si>
  <si>
    <t>G - Forfaits déplacements et prélèvments</t>
  </si>
  <si>
    <t>Déplacement et prélèvement  à réaliser sur Brest ou Zone BM (Brest métropole)</t>
  </si>
  <si>
    <t>Déplacement et prélèvement  à réaliser sur le Cranou ou Zone HANVEC + 10 km</t>
  </si>
  <si>
    <t>Déplacement et prélèvement  à réaliser sur un site du Finistère (29)</t>
  </si>
  <si>
    <t>Déplacement et prélèvement  à réaliser sur un site du Morbihan (56)</t>
  </si>
  <si>
    <t>Déplacement et prélèvement  à réaliser sur Brest ou Zone Brest métropole</t>
  </si>
  <si>
    <t>Déplacement et prélèvement t à réaliser sur le Cranou ou Zone HANVEC + 10 km</t>
  </si>
  <si>
    <t>Simulation sur 4 ans</t>
  </si>
  <si>
    <t xml:space="preserve">
Les prix III L01 à L04 comprennent les déplacements et  prélèvements pour une analyse ponctuelle dans une zone géographique donnée, pour des prestations non comprises dans la catégorie 2.
L’analyse fera l'objet d'une demande de devis .
Le forfait déplacement et prélèvement est à appliquer quel que soit le nombre ou le type de prélèvement effectué le même jour et sur la même zone géographique.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</si>
</sst>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43" formatCode="_-* #,##0.00_-;\-* #,##0.00_-;_-* &quot;-&quot;??_-;_-@_-"/>
    <numFmt numFmtId="164" formatCode="#,##0.00\ &quot;€&quot;"/>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1"/>
      <name val="Arial"/>
      <family val="2"/>
    </font>
    <font>
      <b/>
      <sz val="14"/>
      <name val="Arial"/>
      <family val="2"/>
    </font>
    <font>
      <b/>
      <sz val="22"/>
      <color rgb="FF0070C0"/>
      <name val="Arial"/>
      <family val="2"/>
    </font>
    <font>
      <b/>
      <sz val="12"/>
      <name val="Arial"/>
      <family val="2"/>
    </font>
    <font>
      <sz val="10"/>
      <name val="Arial"/>
      <family val="2"/>
    </font>
    <font>
      <b/>
      <sz val="10"/>
      <name val="Arial"/>
      <family val="2"/>
    </font>
    <font>
      <sz val="10"/>
      <color theme="1"/>
      <name val="Arial"/>
      <family val="2"/>
    </font>
    <font>
      <sz val="9"/>
      <color theme="1"/>
      <name val="Arial"/>
      <family val="2"/>
    </font>
    <font>
      <sz val="9"/>
      <name val="Arial"/>
      <family val="2"/>
    </font>
    <font>
      <b/>
      <i/>
      <sz val="10"/>
      <name val="Arial"/>
      <family val="2"/>
    </font>
    <font>
      <b/>
      <u/>
      <sz val="10"/>
      <name val="Arial"/>
      <family val="2"/>
    </font>
    <font>
      <sz val="10"/>
      <color indexed="10"/>
      <name val="Arial"/>
      <family val="2"/>
    </font>
    <font>
      <sz val="12"/>
      <name val="Arial"/>
      <family val="2"/>
    </font>
    <font>
      <b/>
      <sz val="11"/>
      <color rgb="FFFF0000"/>
      <name val="Calibri"/>
      <family val="2"/>
      <scheme val="minor"/>
    </font>
    <font>
      <sz val="10"/>
      <name val="Calibri"/>
      <family val="2"/>
      <scheme val="minor"/>
    </font>
    <font>
      <b/>
      <i/>
      <sz val="9"/>
      <name val="Arial"/>
      <family val="2"/>
    </font>
    <font>
      <strike/>
      <sz val="10"/>
      <name val="Arial"/>
      <family val="2"/>
    </font>
    <font>
      <sz val="11"/>
      <name val="Calibri"/>
      <family val="2"/>
      <scheme val="minor"/>
    </font>
  </fonts>
  <fills count="2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C99"/>
        <bgColor indexed="64"/>
      </patternFill>
    </fill>
    <fill>
      <patternFill patternType="solid">
        <fgColor rgb="FF92D050"/>
        <bgColor indexed="64"/>
      </patternFill>
    </fill>
    <fill>
      <patternFill patternType="solid">
        <fgColor indexed="43"/>
        <bgColor indexed="64"/>
      </patternFill>
    </fill>
    <fill>
      <patternFill patternType="solid">
        <fgColor rgb="FFFFC000"/>
        <bgColor indexed="64"/>
      </patternFill>
    </fill>
    <fill>
      <patternFill patternType="solid">
        <fgColor rgb="FFFFFF66"/>
        <bgColor indexed="64"/>
      </patternFill>
    </fill>
    <fill>
      <patternFill patternType="solid">
        <fgColor rgb="FF00B0F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1"/>
        <bgColor indexed="64"/>
      </patternFill>
    </fill>
    <fill>
      <patternFill patternType="solid">
        <fgColor theme="6" tint="0.39997558519241921"/>
        <bgColor indexed="64"/>
      </patternFill>
    </fill>
    <fill>
      <patternFill patternType="solid">
        <fgColor rgb="FF00B0F0"/>
        <bgColor rgb="FFFFFFFF"/>
      </patternFill>
    </fill>
    <fill>
      <patternFill patternType="solid">
        <fgColor rgb="FFD9D9D9"/>
        <bgColor indexed="64"/>
      </patternFill>
    </fill>
  </fills>
  <borders count="45">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medium">
        <color indexed="64"/>
      </bottom>
      <diagonal/>
    </border>
    <border>
      <left/>
      <right/>
      <top/>
      <bottom style="thin">
        <color indexed="64"/>
      </bottom>
      <diagonal/>
    </border>
    <border>
      <left/>
      <right style="medium">
        <color indexed="64"/>
      </right>
      <top/>
      <bottom/>
      <diagonal/>
    </border>
    <border>
      <left/>
      <right/>
      <top style="thin">
        <color rgb="FF000000"/>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style="medium">
        <color indexed="64"/>
      </bottom>
      <diagonal/>
    </border>
    <border>
      <left/>
      <right/>
      <top style="thin">
        <color indexed="64"/>
      </top>
      <bottom style="medium">
        <color indexed="64"/>
      </bottom>
      <diagonal/>
    </border>
    <border>
      <left/>
      <right style="medium">
        <color indexed="64"/>
      </right>
      <top/>
      <bottom style="thin">
        <color indexed="64"/>
      </bottom>
      <diagonal/>
    </border>
  </borders>
  <cellStyleXfs count="3">
    <xf numFmtId="0" fontId="0" fillId="0" borderId="0"/>
    <xf numFmtId="43" fontId="1" fillId="0" borderId="0" applyFont="0" applyFill="0" applyBorder="0" applyAlignment="0" applyProtection="0"/>
    <xf numFmtId="0" fontId="1" fillId="0" borderId="0"/>
  </cellStyleXfs>
  <cellXfs count="304">
    <xf numFmtId="0" fontId="0" fillId="0" borderId="0" xfId="0"/>
    <xf numFmtId="0" fontId="3" fillId="0" borderId="0" xfId="0" applyFont="1"/>
    <xf numFmtId="0" fontId="4" fillId="2" borderId="1" xfId="0" applyFont="1" applyFill="1" applyBorder="1" applyAlignment="1">
      <alignment horizontal="center" vertical="center" wrapText="1"/>
    </xf>
    <xf numFmtId="0" fontId="7" fillId="0" borderId="0" xfId="0" applyFont="1" applyAlignment="1">
      <alignment horizontal="center" vertical="center" wrapText="1"/>
    </xf>
    <xf numFmtId="0" fontId="8" fillId="0" borderId="8" xfId="0" applyFont="1" applyBorder="1" applyAlignment="1">
      <alignment horizontal="center" vertical="center" wrapText="1"/>
    </xf>
    <xf numFmtId="0" fontId="1" fillId="0" borderId="0" xfId="2"/>
    <xf numFmtId="43" fontId="1" fillId="0" borderId="0" xfId="1" applyFont="1"/>
    <xf numFmtId="0" fontId="8" fillId="6" borderId="15" xfId="2" applyFont="1" applyFill="1" applyBorder="1" applyAlignment="1">
      <alignment horizontal="center" vertical="center" wrapText="1"/>
    </xf>
    <xf numFmtId="43" fontId="8" fillId="6" borderId="15" xfId="1" applyFont="1" applyFill="1" applyBorder="1" applyAlignment="1">
      <alignment horizontal="center" vertical="center" wrapText="1"/>
    </xf>
    <xf numFmtId="43" fontId="2" fillId="0" borderId="0" xfId="1" applyFont="1"/>
    <xf numFmtId="43" fontId="1" fillId="0" borderId="0" xfId="1" applyFont="1" applyAlignment="1">
      <alignment vertical="center"/>
    </xf>
    <xf numFmtId="0" fontId="1" fillId="0" borderId="0" xfId="2" applyAlignment="1">
      <alignment horizontal="left" vertical="top"/>
    </xf>
    <xf numFmtId="0" fontId="1" fillId="0" borderId="0" xfId="2" applyAlignment="1">
      <alignment wrapText="1"/>
    </xf>
    <xf numFmtId="0" fontId="1" fillId="0" borderId="0" xfId="2" applyAlignment="1">
      <alignment horizontal="center" vertical="center"/>
    </xf>
    <xf numFmtId="0" fontId="1" fillId="0" borderId="0" xfId="2"/>
    <xf numFmtId="0" fontId="9" fillId="0" borderId="13" xfId="2" applyFont="1" applyBorder="1" applyAlignment="1">
      <alignment horizontal="center" vertical="center"/>
    </xf>
    <xf numFmtId="0" fontId="9" fillId="0" borderId="28" xfId="2" applyFont="1" applyBorder="1" applyAlignment="1">
      <alignment horizontal="center" vertical="center"/>
    </xf>
    <xf numFmtId="0" fontId="8" fillId="6" borderId="17" xfId="2" applyFont="1" applyFill="1" applyBorder="1" applyAlignment="1">
      <alignment horizontal="center" vertical="center" wrapText="1"/>
    </xf>
    <xf numFmtId="7" fontId="1" fillId="0" borderId="11" xfId="1" applyNumberFormat="1" applyFont="1" applyBorder="1" applyAlignment="1">
      <alignment vertical="center"/>
    </xf>
    <xf numFmtId="164" fontId="7" fillId="7" borderId="4" xfId="0" applyNumberFormat="1" applyFont="1" applyFill="1" applyBorder="1" applyAlignment="1">
      <alignment horizontal="right" vertical="center" wrapText="1" indent="1"/>
    </xf>
    <xf numFmtId="164" fontId="7" fillId="0" borderId="4" xfId="0" applyNumberFormat="1" applyFont="1" applyBorder="1" applyAlignment="1">
      <alignment horizontal="right" vertical="center" wrapText="1" indent="1"/>
    </xf>
    <xf numFmtId="164" fontId="7" fillId="7" borderId="5" xfId="0" applyNumberFormat="1" applyFont="1" applyFill="1" applyBorder="1" applyAlignment="1">
      <alignment horizontal="right" vertical="center" wrapText="1" indent="1"/>
    </xf>
    <xf numFmtId="164" fontId="7" fillId="0" borderId="5" xfId="0" applyNumberFormat="1" applyFont="1" applyBorder="1" applyAlignment="1">
      <alignment horizontal="right" vertical="center" wrapText="1" indent="1"/>
    </xf>
    <xf numFmtId="164" fontId="8" fillId="0" borderId="7" xfId="0" applyNumberFormat="1" applyFont="1" applyBorder="1" applyAlignment="1">
      <alignment horizontal="right" vertical="center" wrapText="1" indent="1"/>
    </xf>
    <xf numFmtId="0" fontId="1" fillId="0" borderId="0" xfId="2"/>
    <xf numFmtId="0" fontId="7" fillId="0" borderId="15" xfId="0" applyFont="1" applyBorder="1" applyAlignment="1">
      <alignment horizontal="center" vertical="center" wrapText="1"/>
    </xf>
    <xf numFmtId="0" fontId="7" fillId="0" borderId="15" xfId="0" applyFont="1" applyBorder="1" applyAlignment="1">
      <alignment horizontal="left" vertical="center" wrapText="1"/>
    </xf>
    <xf numFmtId="0" fontId="11" fillId="0" borderId="0" xfId="0" applyFont="1" applyBorder="1"/>
    <xf numFmtId="0" fontId="6" fillId="0" borderId="0" xfId="0" applyFont="1" applyBorder="1"/>
    <xf numFmtId="0" fontId="7" fillId="0" borderId="15" xfId="0" applyFont="1" applyFill="1" applyBorder="1" applyAlignment="1">
      <alignment horizontal="left" vertical="center" wrapText="1"/>
    </xf>
    <xf numFmtId="0" fontId="7" fillId="0" borderId="15" xfId="0" applyFont="1" applyBorder="1" applyAlignment="1">
      <alignment vertical="center" wrapText="1"/>
    </xf>
    <xf numFmtId="0" fontId="7" fillId="0" borderId="24" xfId="0" applyFont="1" applyBorder="1" applyAlignment="1">
      <alignment horizontal="center" vertical="center" wrapText="1"/>
    </xf>
    <xf numFmtId="0" fontId="7" fillId="0" borderId="20" xfId="0" applyFont="1" applyBorder="1" applyAlignment="1">
      <alignment horizontal="center" vertical="center" wrapText="1"/>
    </xf>
    <xf numFmtId="0" fontId="1" fillId="0" borderId="0" xfId="2" applyFill="1"/>
    <xf numFmtId="0" fontId="0" fillId="0" borderId="13" xfId="2" applyFont="1" applyBorder="1" applyAlignment="1">
      <alignment horizontal="center" vertical="center"/>
    </xf>
    <xf numFmtId="0" fontId="0" fillId="0" borderId="28" xfId="2" applyFont="1" applyBorder="1" applyAlignment="1">
      <alignment horizontal="center" vertical="center"/>
    </xf>
    <xf numFmtId="0" fontId="8" fillId="6" borderId="27" xfId="2" applyFont="1" applyFill="1" applyBorder="1" applyAlignment="1">
      <alignment horizontal="center" vertical="center" wrapText="1"/>
    </xf>
    <xf numFmtId="0" fontId="8" fillId="6" borderId="22" xfId="2" applyFont="1" applyFill="1" applyBorder="1" applyAlignment="1">
      <alignment horizontal="center" vertical="center" wrapText="1"/>
    </xf>
    <xf numFmtId="0" fontId="8" fillId="6" borderId="23" xfId="2" applyFont="1" applyFill="1" applyBorder="1" applyAlignment="1">
      <alignment horizontal="center" vertical="center" wrapText="1"/>
    </xf>
    <xf numFmtId="0" fontId="7" fillId="0" borderId="20" xfId="0" applyFont="1" applyBorder="1" applyAlignment="1">
      <alignment horizontal="left" vertical="center" wrapText="1"/>
    </xf>
    <xf numFmtId="0" fontId="6" fillId="4" borderId="5" xfId="0" applyFont="1" applyFill="1" applyBorder="1" applyAlignment="1">
      <alignment horizontal="center" vertical="center"/>
    </xf>
    <xf numFmtId="0" fontId="8" fillId="7" borderId="0" xfId="2" applyFont="1" applyFill="1" applyBorder="1" applyAlignment="1">
      <alignment horizontal="center" vertical="center" wrapText="1"/>
    </xf>
    <xf numFmtId="0" fontId="1" fillId="0" borderId="0" xfId="2"/>
    <xf numFmtId="7" fontId="1" fillId="9" borderId="33" xfId="1" applyNumberFormat="1" applyFont="1" applyFill="1" applyBorder="1" applyAlignment="1">
      <alignment vertical="center"/>
    </xf>
    <xf numFmtId="7" fontId="1" fillId="15" borderId="33" xfId="1" applyNumberFormat="1" applyFont="1" applyFill="1" applyBorder="1" applyAlignment="1">
      <alignment vertical="center"/>
    </xf>
    <xf numFmtId="0" fontId="9" fillId="0" borderId="34" xfId="2" applyFont="1" applyBorder="1" applyAlignment="1">
      <alignment horizontal="center" vertical="center"/>
    </xf>
    <xf numFmtId="0" fontId="7" fillId="0" borderId="34" xfId="0" applyFont="1" applyBorder="1" applyAlignment="1">
      <alignment horizontal="center" vertical="center" wrapText="1"/>
    </xf>
    <xf numFmtId="0" fontId="1" fillId="0" borderId="34" xfId="2" applyBorder="1" applyAlignment="1">
      <alignment horizontal="center" vertical="center"/>
    </xf>
    <xf numFmtId="7" fontId="1" fillId="0" borderId="34" xfId="1" applyNumberFormat="1" applyFont="1" applyBorder="1" applyAlignment="1">
      <alignment vertical="center"/>
    </xf>
    <xf numFmtId="0" fontId="9" fillId="0" borderId="0" xfId="2" applyFont="1" applyBorder="1" applyAlignment="1">
      <alignment horizontal="center" vertical="center"/>
    </xf>
    <xf numFmtId="0" fontId="7" fillId="0" borderId="0" xfId="0" applyFont="1" applyBorder="1" applyAlignment="1">
      <alignment horizontal="center" vertical="center" wrapText="1"/>
    </xf>
    <xf numFmtId="0" fontId="7" fillId="0" borderId="0" xfId="0" applyFont="1" applyBorder="1" applyAlignment="1">
      <alignment horizontal="left" vertical="center" wrapText="1"/>
    </xf>
    <xf numFmtId="7" fontId="9" fillId="0" borderId="0" xfId="1" applyNumberFormat="1" applyFont="1" applyBorder="1" applyAlignment="1">
      <alignment horizontal="center" vertical="center"/>
    </xf>
    <xf numFmtId="7" fontId="1" fillId="0" borderId="0" xfId="1" applyNumberFormat="1" applyFont="1" applyBorder="1" applyAlignment="1">
      <alignment vertical="center"/>
    </xf>
    <xf numFmtId="0" fontId="1" fillId="0" borderId="0" xfId="2" applyBorder="1" applyAlignment="1">
      <alignment horizontal="center" vertical="center"/>
    </xf>
    <xf numFmtId="0" fontId="7" fillId="0" borderId="0" xfId="0" applyFont="1" applyAlignment="1">
      <alignment vertical="center"/>
    </xf>
    <xf numFmtId="0" fontId="9" fillId="0" borderId="20" xfId="0" applyFont="1" applyBorder="1" applyAlignment="1">
      <alignment horizontal="center" vertical="center" wrapText="1"/>
    </xf>
    <xf numFmtId="0" fontId="8" fillId="0" borderId="0" xfId="2" applyFont="1" applyFill="1" applyAlignment="1">
      <alignment horizontal="center" vertical="center"/>
    </xf>
    <xf numFmtId="0" fontId="0" fillId="0" borderId="0" xfId="0" applyFill="1"/>
    <xf numFmtId="0" fontId="6" fillId="15" borderId="5" xfId="0" applyFont="1" applyFill="1" applyBorder="1" applyAlignment="1">
      <alignment horizontal="center" vertical="center"/>
    </xf>
    <xf numFmtId="0" fontId="15" fillId="2" borderId="5" xfId="0" applyFont="1" applyFill="1" applyBorder="1" applyAlignment="1">
      <alignment horizontal="left" vertical="center" wrapText="1"/>
    </xf>
    <xf numFmtId="0" fontId="6" fillId="18" borderId="5" xfId="0" applyFont="1" applyFill="1" applyBorder="1" applyAlignment="1">
      <alignment horizontal="center" vertical="center"/>
    </xf>
    <xf numFmtId="7" fontId="1" fillId="13" borderId="15" xfId="1" applyNumberFormat="1" applyFont="1" applyFill="1" applyBorder="1" applyAlignment="1">
      <alignment horizontal="center" vertical="center"/>
    </xf>
    <xf numFmtId="7" fontId="9" fillId="13" borderId="14" xfId="1" applyNumberFormat="1" applyFont="1" applyFill="1" applyBorder="1" applyAlignment="1">
      <alignment horizontal="center" vertical="center"/>
    </xf>
    <xf numFmtId="7" fontId="1" fillId="13" borderId="14" xfId="1" applyNumberFormat="1" applyFont="1" applyFill="1" applyBorder="1" applyAlignment="1">
      <alignment horizontal="center" vertical="center"/>
    </xf>
    <xf numFmtId="7" fontId="1" fillId="13" borderId="21" xfId="1" applyNumberFormat="1" applyFont="1" applyFill="1" applyBorder="1" applyAlignment="1">
      <alignment horizontal="center" vertical="center"/>
    </xf>
    <xf numFmtId="0" fontId="1" fillId="0" borderId="0" xfId="2" applyAlignment="1">
      <alignment vertical="center"/>
    </xf>
    <xf numFmtId="164" fontId="1" fillId="0" borderId="14" xfId="1" applyNumberFormat="1" applyFont="1" applyBorder="1" applyAlignment="1">
      <alignment vertical="center"/>
    </xf>
    <xf numFmtId="164" fontId="1" fillId="0" borderId="21" xfId="1" applyNumberFormat="1" applyFont="1" applyBorder="1" applyAlignment="1">
      <alignment vertical="center"/>
    </xf>
    <xf numFmtId="0" fontId="0" fillId="0" borderId="0" xfId="2" applyFont="1"/>
    <xf numFmtId="0" fontId="16" fillId="0" borderId="0" xfId="2" applyFont="1" applyFill="1" applyAlignment="1">
      <alignment vertical="center" wrapText="1"/>
    </xf>
    <xf numFmtId="0" fontId="16" fillId="0" borderId="0" xfId="2" applyFont="1" applyFill="1" applyAlignment="1">
      <alignment horizontal="left" vertical="center" wrapText="1"/>
    </xf>
    <xf numFmtId="0" fontId="9" fillId="9" borderId="31" xfId="0" applyFont="1" applyFill="1" applyBorder="1" applyAlignment="1">
      <alignment horizontal="center" vertical="center" wrapText="1"/>
    </xf>
    <xf numFmtId="0" fontId="1" fillId="9" borderId="31" xfId="2" applyFill="1" applyBorder="1" applyAlignment="1">
      <alignment horizontal="center" vertical="center"/>
    </xf>
    <xf numFmtId="7" fontId="1" fillId="0" borderId="14" xfId="2" applyNumberFormat="1" applyBorder="1" applyAlignment="1">
      <alignment vertical="center"/>
    </xf>
    <xf numFmtId="7" fontId="1" fillId="9" borderId="33" xfId="2" applyNumberFormat="1" applyFill="1" applyBorder="1" applyAlignment="1">
      <alignment vertical="center"/>
    </xf>
    <xf numFmtId="0" fontId="2" fillId="0" borderId="10" xfId="2" applyFont="1" applyBorder="1" applyAlignment="1">
      <alignment horizontal="center"/>
    </xf>
    <xf numFmtId="0" fontId="7" fillId="11" borderId="7" xfId="0" applyFont="1" applyFill="1" applyBorder="1" applyAlignment="1">
      <alignment horizontal="center" vertical="center" wrapText="1"/>
    </xf>
    <xf numFmtId="7" fontId="9" fillId="13" borderId="25" xfId="1" applyNumberFormat="1" applyFont="1" applyFill="1" applyBorder="1" applyAlignment="1">
      <alignment horizontal="center" vertical="center"/>
    </xf>
    <xf numFmtId="0" fontId="3" fillId="0" borderId="0" xfId="0" applyFont="1" applyAlignment="1">
      <alignment horizontal="left" vertical="center"/>
    </xf>
    <xf numFmtId="0" fontId="17" fillId="0" borderId="15"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25" xfId="0" applyFont="1" applyBorder="1" applyAlignment="1">
      <alignment vertical="center" wrapText="1"/>
    </xf>
    <xf numFmtId="0" fontId="7" fillId="0" borderId="0" xfId="0" applyFont="1" applyFill="1" applyBorder="1" applyAlignment="1">
      <alignment horizontal="left" vertical="center" wrapText="1"/>
    </xf>
    <xf numFmtId="0" fontId="8" fillId="0" borderId="15" xfId="2" applyFont="1" applyFill="1" applyBorder="1" applyAlignment="1">
      <alignment horizontal="center" vertical="center" wrapText="1"/>
    </xf>
    <xf numFmtId="0" fontId="7" fillId="0" borderId="32" xfId="0" applyFont="1" applyBorder="1" applyAlignment="1">
      <alignment horizontal="center" vertical="center" wrapText="1"/>
    </xf>
    <xf numFmtId="0" fontId="8" fillId="16" borderId="31" xfId="0" applyFont="1" applyFill="1" applyBorder="1" applyAlignment="1">
      <alignment vertical="center" wrapText="1"/>
    </xf>
    <xf numFmtId="0" fontId="17" fillId="0" borderId="15" xfId="0" applyFont="1" applyFill="1" applyBorder="1" applyAlignment="1">
      <alignment horizontal="center" vertical="center" wrapText="1"/>
    </xf>
    <xf numFmtId="7" fontId="1" fillId="13" borderId="12" xfId="1" applyNumberFormat="1" applyFont="1" applyFill="1" applyBorder="1" applyAlignment="1">
      <alignment horizontal="center" vertical="center"/>
    </xf>
    <xf numFmtId="0" fontId="8" fillId="15" borderId="33" xfId="0" applyFont="1" applyFill="1" applyBorder="1" applyAlignment="1">
      <alignment vertical="center" wrapText="1"/>
    </xf>
    <xf numFmtId="0" fontId="8" fillId="9" borderId="33" xfId="0" applyFont="1" applyFill="1" applyBorder="1" applyAlignment="1">
      <alignment vertical="center" wrapText="1"/>
    </xf>
    <xf numFmtId="0" fontId="8" fillId="16" borderId="33" xfId="0" applyFont="1" applyFill="1" applyBorder="1" applyAlignment="1">
      <alignment vertical="center" wrapText="1"/>
    </xf>
    <xf numFmtId="0" fontId="7" fillId="0" borderId="13" xfId="2" applyFont="1" applyBorder="1" applyAlignment="1">
      <alignment horizontal="center" vertical="center"/>
    </xf>
    <xf numFmtId="0" fontId="7" fillId="21" borderId="31" xfId="0" applyFont="1" applyFill="1" applyBorder="1" applyAlignment="1">
      <alignment horizontal="center" vertical="center" wrapText="1"/>
    </xf>
    <xf numFmtId="0" fontId="7" fillId="21" borderId="25" xfId="0" applyFont="1" applyFill="1" applyBorder="1" applyAlignment="1">
      <alignment vertical="center" wrapText="1"/>
    </xf>
    <xf numFmtId="0" fontId="7" fillId="21" borderId="15" xfId="0" applyFont="1" applyFill="1" applyBorder="1" applyAlignment="1">
      <alignment horizontal="center" vertical="center" wrapText="1"/>
    </xf>
    <xf numFmtId="164" fontId="1" fillId="0" borderId="0" xfId="1" applyNumberFormat="1" applyFont="1" applyAlignment="1">
      <alignment vertical="center"/>
    </xf>
    <xf numFmtId="0" fontId="8" fillId="15" borderId="31" xfId="0" applyFont="1" applyFill="1" applyBorder="1" applyAlignment="1">
      <alignment vertical="center" wrapText="1"/>
    </xf>
    <xf numFmtId="0" fontId="8" fillId="9" borderId="31" xfId="0" applyFont="1" applyFill="1" applyBorder="1" applyAlignment="1">
      <alignment vertical="center" wrapText="1"/>
    </xf>
    <xf numFmtId="7" fontId="1" fillId="9" borderId="31" xfId="1" applyNumberFormat="1" applyFont="1" applyFill="1" applyBorder="1" applyAlignment="1">
      <alignment horizontal="center" vertical="center"/>
    </xf>
    <xf numFmtId="7" fontId="1" fillId="7" borderId="31" xfId="1" applyNumberFormat="1" applyFont="1" applyFill="1" applyBorder="1" applyAlignment="1">
      <alignment horizontal="center" vertical="center"/>
    </xf>
    <xf numFmtId="7" fontId="1" fillId="19" borderId="31" xfId="1" applyNumberFormat="1" applyFont="1" applyFill="1" applyBorder="1" applyAlignment="1">
      <alignment horizontal="center" vertical="center"/>
    </xf>
    <xf numFmtId="0" fontId="9" fillId="0" borderId="0" xfId="0" applyFont="1" applyBorder="1" applyAlignment="1">
      <alignment horizontal="center" vertical="center" wrapText="1"/>
    </xf>
    <xf numFmtId="0" fontId="0" fillId="0" borderId="0" xfId="2" applyFont="1" applyFill="1" applyBorder="1" applyAlignment="1">
      <alignment horizontal="center" vertical="center"/>
    </xf>
    <xf numFmtId="0" fontId="7" fillId="0" borderId="0" xfId="0" applyFont="1" applyFill="1" applyBorder="1" applyAlignment="1">
      <alignment horizontal="center" vertical="center" wrapText="1"/>
    </xf>
    <xf numFmtId="0" fontId="9" fillId="23" borderId="31" xfId="0" applyFont="1" applyFill="1" applyBorder="1" applyAlignment="1">
      <alignment horizontal="center" vertical="center" wrapText="1"/>
    </xf>
    <xf numFmtId="7" fontId="1" fillId="13" borderId="19" xfId="1" applyNumberFormat="1" applyFont="1" applyFill="1" applyBorder="1" applyAlignment="1">
      <alignment vertical="center"/>
    </xf>
    <xf numFmtId="7" fontId="1" fillId="13" borderId="20" xfId="1" applyNumberFormat="1" applyFont="1" applyFill="1" applyBorder="1" applyAlignment="1">
      <alignment horizontal="center" vertical="center"/>
    </xf>
    <xf numFmtId="0" fontId="1" fillId="19" borderId="31" xfId="2" applyFill="1" applyBorder="1" applyAlignment="1">
      <alignment horizontal="center" vertical="center"/>
    </xf>
    <xf numFmtId="7" fontId="1" fillId="19" borderId="33" xfId="2" applyNumberFormat="1" applyFill="1" applyBorder="1" applyAlignment="1">
      <alignment vertical="center"/>
    </xf>
    <xf numFmtId="1" fontId="9" fillId="9" borderId="38" xfId="0" applyNumberFormat="1" applyFont="1" applyFill="1" applyBorder="1" applyAlignment="1">
      <alignment horizontal="center" vertical="center" wrapText="1"/>
    </xf>
    <xf numFmtId="1" fontId="9" fillId="9" borderId="31" xfId="0" applyNumberFormat="1" applyFont="1" applyFill="1" applyBorder="1" applyAlignment="1">
      <alignment horizontal="center" vertical="center" wrapText="1"/>
    </xf>
    <xf numFmtId="0" fontId="1" fillId="0" borderId="41" xfId="2" applyBorder="1" applyAlignment="1">
      <alignment horizontal="left" vertical="top"/>
    </xf>
    <xf numFmtId="0" fontId="1" fillId="0" borderId="0" xfId="2" applyBorder="1" applyAlignment="1">
      <alignment horizontal="left" vertical="top"/>
    </xf>
    <xf numFmtId="0" fontId="1" fillId="0" borderId="0" xfId="2" applyBorder="1" applyAlignment="1">
      <alignment wrapText="1"/>
    </xf>
    <xf numFmtId="43" fontId="1" fillId="0" borderId="0" xfId="1" applyFont="1" applyBorder="1" applyAlignment="1">
      <alignment horizontal="center" vertical="center"/>
    </xf>
    <xf numFmtId="43" fontId="1" fillId="0" borderId="37" xfId="1" applyFont="1" applyBorder="1" applyAlignment="1">
      <alignment vertical="center"/>
    </xf>
    <xf numFmtId="0" fontId="8" fillId="6" borderId="13" xfId="2" applyFont="1" applyFill="1" applyBorder="1" applyAlignment="1">
      <alignment horizontal="center" vertical="center" wrapText="1"/>
    </xf>
    <xf numFmtId="43" fontId="8" fillId="6" borderId="18" xfId="1" applyFont="1" applyFill="1" applyBorder="1" applyAlignment="1">
      <alignment horizontal="center" vertical="center" wrapText="1"/>
    </xf>
    <xf numFmtId="0" fontId="7" fillId="0" borderId="42" xfId="0" applyFont="1" applyBorder="1" applyAlignment="1">
      <alignment horizontal="center" vertical="center" wrapText="1"/>
    </xf>
    <xf numFmtId="7" fontId="1" fillId="0" borderId="21" xfId="2" applyNumberFormat="1" applyBorder="1" applyAlignment="1">
      <alignment vertical="center"/>
    </xf>
    <xf numFmtId="7" fontId="1" fillId="0" borderId="0" xfId="1" applyNumberFormat="1" applyFont="1" applyFill="1" applyBorder="1" applyAlignment="1">
      <alignment horizontal="center" vertical="center"/>
    </xf>
    <xf numFmtId="0" fontId="0" fillId="0" borderId="26" xfId="2" applyFont="1" applyBorder="1" applyAlignment="1">
      <alignment horizontal="center" vertical="center"/>
    </xf>
    <xf numFmtId="0" fontId="7" fillId="0" borderId="35" xfId="0" applyFont="1" applyBorder="1" applyAlignment="1">
      <alignment horizontal="center" vertical="center" wrapText="1"/>
    </xf>
    <xf numFmtId="0" fontId="2" fillId="0" borderId="10" xfId="2" applyFont="1" applyBorder="1" applyAlignment="1">
      <alignment vertical="center"/>
    </xf>
    <xf numFmtId="43" fontId="1" fillId="0" borderId="37" xfId="1" applyFont="1" applyBorder="1" applyAlignment="1">
      <alignment horizontal="center" vertical="center"/>
    </xf>
    <xf numFmtId="0" fontId="8" fillId="0" borderId="13" xfId="2" applyFont="1" applyFill="1" applyBorder="1" applyAlignment="1">
      <alignment horizontal="center" vertical="center" wrapText="1"/>
    </xf>
    <xf numFmtId="43" fontId="8" fillId="0" borderId="14" xfId="1" applyFont="1" applyFill="1" applyBorder="1" applyAlignment="1">
      <alignment horizontal="center" vertical="center" wrapText="1"/>
    </xf>
    <xf numFmtId="0" fontId="7" fillId="0" borderId="20" xfId="0" applyFont="1" applyFill="1" applyBorder="1" applyAlignment="1">
      <alignment horizontal="left" vertical="center" wrapText="1"/>
    </xf>
    <xf numFmtId="0" fontId="8" fillId="0" borderId="41" xfId="2" applyFont="1" applyBorder="1" applyAlignment="1">
      <alignment vertical="center"/>
    </xf>
    <xf numFmtId="0" fontId="8" fillId="0" borderId="0" xfId="2" applyFont="1" applyBorder="1" applyAlignment="1">
      <alignment vertical="center"/>
    </xf>
    <xf numFmtId="164" fontId="8" fillId="6" borderId="14" xfId="1" applyNumberFormat="1" applyFont="1" applyFill="1" applyBorder="1" applyAlignment="1">
      <alignment horizontal="center" vertical="center" wrapText="1"/>
    </xf>
    <xf numFmtId="0" fontId="7" fillId="0" borderId="13" xfId="2" applyFont="1" applyFill="1" applyBorder="1" applyAlignment="1">
      <alignment horizontal="center" vertical="center"/>
    </xf>
    <xf numFmtId="7" fontId="1" fillId="9" borderId="33" xfId="1" applyNumberFormat="1" applyFont="1" applyFill="1" applyBorder="1" applyAlignment="1">
      <alignment horizontal="center" vertical="center"/>
    </xf>
    <xf numFmtId="0" fontId="10" fillId="0" borderId="13" xfId="2" applyFont="1" applyBorder="1" applyAlignment="1">
      <alignment horizontal="center" vertical="center"/>
    </xf>
    <xf numFmtId="7" fontId="1" fillId="7" borderId="33" xfId="1" applyNumberFormat="1" applyFont="1" applyFill="1" applyBorder="1" applyAlignment="1">
      <alignment horizontal="center" vertical="center"/>
    </xf>
    <xf numFmtId="7" fontId="1" fillId="19" borderId="33" xfId="1" applyNumberFormat="1" applyFont="1" applyFill="1" applyBorder="1" applyAlignment="1">
      <alignment horizontal="center" vertical="center"/>
    </xf>
    <xf numFmtId="0" fontId="7" fillId="21" borderId="30" xfId="0" applyFont="1" applyFill="1" applyBorder="1" applyAlignment="1">
      <alignment horizontal="center" vertical="center" wrapText="1"/>
    </xf>
    <xf numFmtId="0" fontId="7" fillId="21" borderId="14" xfId="0" applyFont="1" applyFill="1" applyBorder="1" applyAlignment="1">
      <alignment horizontal="center" vertical="center" wrapText="1"/>
    </xf>
    <xf numFmtId="0" fontId="10" fillId="0" borderId="28" xfId="2" applyFont="1" applyBorder="1" applyAlignment="1">
      <alignment horizontal="center" vertical="center"/>
    </xf>
    <xf numFmtId="0" fontId="7" fillId="0" borderId="43" xfId="0" applyFont="1" applyBorder="1" applyAlignment="1">
      <alignment horizontal="center" vertical="center" wrapText="1"/>
    </xf>
    <xf numFmtId="0" fontId="7" fillId="0" borderId="29" xfId="0" applyFont="1" applyBorder="1" applyAlignment="1">
      <alignment vertical="center" wrapText="1"/>
    </xf>
    <xf numFmtId="0" fontId="18" fillId="0" borderId="33" xfId="2" applyFont="1" applyBorder="1" applyAlignment="1">
      <alignment vertical="center" wrapText="1"/>
    </xf>
    <xf numFmtId="7" fontId="9" fillId="13" borderId="29" xfId="1" applyNumberFormat="1" applyFont="1" applyFill="1" applyBorder="1" applyAlignment="1">
      <alignment horizontal="center" vertical="center"/>
    </xf>
    <xf numFmtId="7" fontId="1" fillId="22" borderId="33" xfId="2" applyNumberFormat="1" applyFill="1" applyBorder="1" applyAlignment="1">
      <alignment vertical="center"/>
    </xf>
    <xf numFmtId="7" fontId="1" fillId="16" borderId="33" xfId="2" applyNumberFormat="1" applyFill="1" applyBorder="1" applyAlignment="1">
      <alignment vertical="center"/>
    </xf>
    <xf numFmtId="0" fontId="7" fillId="22" borderId="31" xfId="0" applyFont="1" applyFill="1" applyBorder="1" applyAlignment="1">
      <alignment horizontal="center" vertical="center" wrapText="1"/>
    </xf>
    <xf numFmtId="0" fontId="7" fillId="16" borderId="31" xfId="0" applyFont="1" applyFill="1" applyBorder="1" applyAlignment="1">
      <alignment horizontal="center" vertical="center" wrapText="1"/>
    </xf>
    <xf numFmtId="0" fontId="7" fillId="9" borderId="31" xfId="0" applyFont="1" applyFill="1" applyBorder="1" applyAlignment="1">
      <alignment horizontal="center" vertical="center" wrapText="1"/>
    </xf>
    <xf numFmtId="7" fontId="1" fillId="13" borderId="25" xfId="1" applyNumberFormat="1" applyFont="1" applyFill="1" applyBorder="1" applyAlignment="1">
      <alignment horizontal="center" vertical="center"/>
    </xf>
    <xf numFmtId="0" fontId="9" fillId="0" borderId="15" xfId="0" applyFont="1" applyBorder="1" applyAlignment="1">
      <alignment horizontal="center" vertical="center" wrapText="1"/>
    </xf>
    <xf numFmtId="0" fontId="1" fillId="20" borderId="36" xfId="2" applyFill="1" applyBorder="1"/>
    <xf numFmtId="0" fontId="8" fillId="20" borderId="33" xfId="2" applyFont="1" applyFill="1" applyBorder="1" applyAlignment="1">
      <alignment horizontal="center" vertical="center" wrapText="1"/>
    </xf>
    <xf numFmtId="0" fontId="8" fillId="9" borderId="31" xfId="2" applyFont="1" applyFill="1" applyBorder="1" applyAlignment="1">
      <alignment horizontal="center" vertical="center" wrapText="1"/>
    </xf>
    <xf numFmtId="0" fontId="8" fillId="9" borderId="33" xfId="2" applyFont="1" applyFill="1" applyBorder="1" applyAlignment="1">
      <alignment horizontal="center" vertical="center" wrapText="1"/>
    </xf>
    <xf numFmtId="0" fontId="1" fillId="0" borderId="0" xfId="2" applyBorder="1"/>
    <xf numFmtId="0" fontId="1" fillId="0" borderId="37" xfId="2" applyBorder="1" applyAlignment="1">
      <alignment vertical="center"/>
    </xf>
    <xf numFmtId="0" fontId="8" fillId="6" borderId="16" xfId="2" applyFont="1" applyFill="1" applyBorder="1" applyAlignment="1">
      <alignment horizontal="center" vertical="center" wrapText="1"/>
    </xf>
    <xf numFmtId="0" fontId="8" fillId="6" borderId="18" xfId="2" applyFont="1" applyFill="1" applyBorder="1" applyAlignment="1">
      <alignment horizontal="center" vertical="center" wrapText="1"/>
    </xf>
    <xf numFmtId="7" fontId="1" fillId="13" borderId="29" xfId="1" applyNumberFormat="1" applyFont="1" applyFill="1" applyBorder="1" applyAlignment="1">
      <alignment horizontal="center" vertical="center"/>
    </xf>
    <xf numFmtId="0" fontId="2" fillId="0" borderId="10" xfId="2" applyFont="1" applyBorder="1" applyAlignment="1">
      <alignment horizontal="center" vertical="center"/>
    </xf>
    <xf numFmtId="0" fontId="2" fillId="0" borderId="0" xfId="2" applyFont="1"/>
    <xf numFmtId="0" fontId="7" fillId="0" borderId="15" xfId="0" applyFont="1" applyFill="1" applyBorder="1" applyAlignment="1">
      <alignment vertical="center" wrapText="1"/>
    </xf>
    <xf numFmtId="0" fontId="7" fillId="0" borderId="15" xfId="0" applyFont="1" applyFill="1" applyBorder="1" applyAlignment="1">
      <alignment horizontal="center" vertical="center" wrapText="1"/>
    </xf>
    <xf numFmtId="0" fontId="9" fillId="0" borderId="13" xfId="2" applyFont="1" applyFill="1" applyBorder="1" applyAlignment="1">
      <alignment horizontal="center" vertical="center"/>
    </xf>
    <xf numFmtId="7" fontId="9" fillId="13" borderId="15" xfId="1" applyNumberFormat="1" applyFont="1" applyFill="1" applyBorder="1" applyAlignment="1">
      <alignment horizontal="center" vertical="center"/>
    </xf>
    <xf numFmtId="0" fontId="9" fillId="0" borderId="15" xfId="2" applyFont="1" applyBorder="1" applyAlignment="1">
      <alignment horizontal="center" vertical="center"/>
    </xf>
    <xf numFmtId="164" fontId="9" fillId="0" borderId="14" xfId="1" applyNumberFormat="1" applyFont="1" applyBorder="1" applyAlignment="1">
      <alignment vertical="center"/>
    </xf>
    <xf numFmtId="7" fontId="9" fillId="9" borderId="31" xfId="1" applyNumberFormat="1" applyFont="1" applyFill="1" applyBorder="1" applyAlignment="1">
      <alignment horizontal="center" vertical="center"/>
    </xf>
    <xf numFmtId="7" fontId="9" fillId="9" borderId="33" xfId="1" applyNumberFormat="1" applyFont="1" applyFill="1" applyBorder="1" applyAlignment="1">
      <alignment horizontal="center" vertical="center"/>
    </xf>
    <xf numFmtId="7" fontId="9" fillId="13" borderId="20" xfId="1" applyNumberFormat="1" applyFont="1" applyFill="1" applyBorder="1" applyAlignment="1">
      <alignment horizontal="center" vertical="center"/>
    </xf>
    <xf numFmtId="164" fontId="9" fillId="0" borderId="21" xfId="1" applyNumberFormat="1" applyFont="1" applyBorder="1" applyAlignment="1">
      <alignment vertical="center"/>
    </xf>
    <xf numFmtId="7" fontId="1" fillId="13" borderId="14" xfId="1" applyNumberFormat="1" applyFont="1" applyFill="1" applyBorder="1" applyAlignment="1">
      <alignment vertical="center"/>
    </xf>
    <xf numFmtId="7" fontId="1" fillId="13" borderId="21" xfId="1" applyNumberFormat="1" applyFont="1" applyFill="1" applyBorder="1" applyAlignment="1">
      <alignment vertical="center"/>
    </xf>
    <xf numFmtId="0" fontId="8" fillId="6" borderId="24" xfId="2" applyFont="1" applyFill="1" applyBorder="1" applyAlignment="1">
      <alignment horizontal="center" vertical="center" wrapText="1"/>
    </xf>
    <xf numFmtId="0" fontId="9" fillId="0" borderId="24" xfId="2" applyFont="1" applyBorder="1" applyAlignment="1">
      <alignment horizontal="center" vertical="center"/>
    </xf>
    <xf numFmtId="0" fontId="7" fillId="21" borderId="24" xfId="0" applyFont="1" applyFill="1" applyBorder="1" applyAlignment="1">
      <alignment horizontal="center" vertical="center" wrapText="1"/>
    </xf>
    <xf numFmtId="0" fontId="9" fillId="0" borderId="35" xfId="2" applyFont="1" applyBorder="1" applyAlignment="1">
      <alignment horizontal="center" vertical="center"/>
    </xf>
    <xf numFmtId="0" fontId="7" fillId="21" borderId="33" xfId="0" applyFont="1" applyFill="1" applyBorder="1" applyAlignment="1">
      <alignment horizontal="center" vertical="center" wrapText="1"/>
    </xf>
    <xf numFmtId="0" fontId="2" fillId="0" borderId="7" xfId="2" applyFont="1" applyBorder="1" applyAlignment="1">
      <alignment vertical="center"/>
    </xf>
    <xf numFmtId="7" fontId="1" fillId="0" borderId="7" xfId="1" applyNumberFormat="1" applyFont="1" applyBorder="1" applyAlignment="1">
      <alignment vertical="center"/>
    </xf>
    <xf numFmtId="0" fontId="7" fillId="0" borderId="30" xfId="2" applyFont="1" applyBorder="1" applyAlignment="1">
      <alignment horizontal="center" vertical="center"/>
    </xf>
    <xf numFmtId="0" fontId="7" fillId="0" borderId="31" xfId="0" applyFont="1" applyBorder="1" applyAlignment="1">
      <alignment vertical="center" wrapText="1"/>
    </xf>
    <xf numFmtId="7" fontId="1" fillId="13" borderId="33" xfId="1" applyNumberFormat="1" applyFont="1" applyFill="1" applyBorder="1" applyAlignment="1">
      <alignment horizontal="center" vertical="center"/>
    </xf>
    <xf numFmtId="0" fontId="8" fillId="0" borderId="44" xfId="2" applyFont="1" applyBorder="1" applyAlignment="1">
      <alignment vertical="center"/>
    </xf>
    <xf numFmtId="0" fontId="8" fillId="0" borderId="36" xfId="2" applyFont="1" applyBorder="1" applyAlignment="1">
      <alignment vertical="center"/>
    </xf>
    <xf numFmtId="0" fontId="9" fillId="24" borderId="31" xfId="2" applyFont="1" applyFill="1" applyBorder="1" applyAlignment="1">
      <alignment horizontal="center" vertical="center"/>
    </xf>
    <xf numFmtId="0" fontId="9" fillId="0" borderId="24" xfId="2" applyFont="1" applyFill="1" applyBorder="1" applyAlignment="1">
      <alignment horizontal="center" vertical="center"/>
    </xf>
    <xf numFmtId="0" fontId="9" fillId="24" borderId="33" xfId="2" applyFont="1" applyFill="1" applyBorder="1" applyAlignment="1">
      <alignment horizontal="center" vertical="center"/>
    </xf>
    <xf numFmtId="0" fontId="8" fillId="11" borderId="33" xfId="0" applyFont="1" applyFill="1" applyBorder="1" applyAlignment="1">
      <alignment vertical="center" wrapText="1"/>
    </xf>
    <xf numFmtId="0" fontId="8" fillId="19" borderId="33" xfId="0" applyFont="1" applyFill="1" applyBorder="1" applyAlignment="1">
      <alignment vertical="center" wrapText="1"/>
    </xf>
    <xf numFmtId="0" fontId="8" fillId="10" borderId="33" xfId="0" applyFont="1" applyFill="1" applyBorder="1" applyAlignment="1">
      <alignment vertical="center" wrapText="1"/>
    </xf>
    <xf numFmtId="0" fontId="10" fillId="0" borderId="30" xfId="2" applyFont="1" applyBorder="1" applyAlignment="1">
      <alignment horizontal="center" vertical="center"/>
    </xf>
    <xf numFmtId="0" fontId="1" fillId="11" borderId="31" xfId="2" applyFill="1" applyBorder="1"/>
    <xf numFmtId="0" fontId="1" fillId="11" borderId="33" xfId="2" applyFill="1" applyBorder="1"/>
    <xf numFmtId="0" fontId="7" fillId="0" borderId="36" xfId="0" applyFont="1" applyBorder="1" applyAlignment="1">
      <alignment horizontal="center" vertical="center" wrapText="1"/>
    </xf>
    <xf numFmtId="0" fontId="15" fillId="5" borderId="5" xfId="0" applyFont="1" applyFill="1" applyBorder="1" applyAlignment="1">
      <alignment horizontal="left" vertical="center" wrapText="1"/>
    </xf>
    <xf numFmtId="0" fontId="7" fillId="3" borderId="15" xfId="0" applyFont="1" applyFill="1" applyBorder="1" applyAlignment="1">
      <alignment vertical="center" wrapText="1"/>
    </xf>
    <xf numFmtId="0" fontId="17" fillId="3" borderId="15" xfId="0" applyFont="1" applyFill="1" applyBorder="1" applyAlignment="1">
      <alignment horizontal="center" vertical="center" wrapText="1"/>
    </xf>
    <xf numFmtId="0" fontId="15" fillId="8" borderId="6" xfId="0" applyFont="1" applyFill="1" applyBorder="1" applyAlignment="1">
      <alignment horizontal="justify" vertical="justify" wrapText="1"/>
    </xf>
    <xf numFmtId="0" fontId="6" fillId="13" borderId="4" xfId="0" applyFont="1" applyFill="1" applyBorder="1" applyAlignment="1">
      <alignment horizontal="fill" vertical="center" wrapText="1"/>
    </xf>
    <xf numFmtId="164" fontId="9" fillId="0" borderId="14" xfId="1" applyNumberFormat="1" applyFont="1" applyFill="1" applyBorder="1" applyAlignment="1">
      <alignment vertical="center"/>
    </xf>
    <xf numFmtId="0" fontId="7" fillId="0" borderId="25" xfId="0" applyFont="1" applyFill="1" applyBorder="1" applyAlignment="1">
      <alignment vertical="center" wrapText="1"/>
    </xf>
    <xf numFmtId="0" fontId="0" fillId="0" borderId="0" xfId="2" applyFont="1" applyFill="1"/>
    <xf numFmtId="0" fontId="6" fillId="0" borderId="0" xfId="0" applyFont="1" applyFill="1" applyBorder="1"/>
    <xf numFmtId="0" fontId="7" fillId="0" borderId="32" xfId="0" applyFont="1" applyFill="1" applyBorder="1" applyAlignment="1">
      <alignment horizontal="center" vertical="center" wrapText="1"/>
    </xf>
    <xf numFmtId="0" fontId="20" fillId="0" borderId="0" xfId="2" applyFont="1" applyFill="1"/>
    <xf numFmtId="0" fontId="3" fillId="0" borderId="0" xfId="0" applyFont="1" applyFill="1" applyAlignment="1">
      <alignment horizontal="left" vertical="center"/>
    </xf>
    <xf numFmtId="0" fontId="3" fillId="0" borderId="0" xfId="0" applyFont="1" applyFill="1"/>
    <xf numFmtId="0" fontId="9" fillId="0" borderId="0" xfId="2" applyFont="1" applyFill="1" applyBorder="1" applyAlignment="1">
      <alignment horizontal="center" vertical="center"/>
    </xf>
    <xf numFmtId="164" fontId="9" fillId="0" borderId="15" xfId="1" applyNumberFormat="1" applyFont="1" applyFill="1" applyBorder="1" applyAlignment="1">
      <alignment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8" fillId="15" borderId="41" xfId="2" applyFont="1" applyFill="1" applyBorder="1" applyAlignment="1">
      <alignment horizontal="center" vertical="center"/>
    </xf>
    <xf numFmtId="0" fontId="8" fillId="15" borderId="0" xfId="2" applyFont="1" applyFill="1" applyBorder="1" applyAlignment="1">
      <alignment horizontal="center" vertical="center"/>
    </xf>
    <xf numFmtId="0" fontId="8" fillId="15" borderId="37" xfId="2" applyFont="1" applyFill="1" applyBorder="1" applyAlignment="1">
      <alignment horizontal="center" vertical="center"/>
    </xf>
    <xf numFmtId="0" fontId="8" fillId="7" borderId="39" xfId="2" applyFont="1" applyFill="1" applyBorder="1" applyAlignment="1">
      <alignment horizontal="center" vertical="center" wrapText="1"/>
    </xf>
    <xf numFmtId="0" fontId="8" fillId="7" borderId="34" xfId="2" applyFont="1" applyFill="1" applyBorder="1" applyAlignment="1">
      <alignment horizontal="center" vertical="center" wrapText="1"/>
    </xf>
    <xf numFmtId="0" fontId="8" fillId="7" borderId="40" xfId="2" applyFont="1" applyFill="1" applyBorder="1" applyAlignment="1">
      <alignment horizontal="center" vertical="center" wrapText="1"/>
    </xf>
    <xf numFmtId="0" fontId="8" fillId="7" borderId="41" xfId="2" applyFont="1" applyFill="1" applyBorder="1" applyAlignment="1">
      <alignment horizontal="center" vertical="center" wrapText="1"/>
    </xf>
    <xf numFmtId="0" fontId="8" fillId="7" borderId="0" xfId="2" applyFont="1" applyFill="1" applyBorder="1" applyAlignment="1">
      <alignment horizontal="center" vertical="center" wrapText="1"/>
    </xf>
    <xf numFmtId="0" fontId="8" fillId="7" borderId="37" xfId="2" applyFont="1" applyFill="1" applyBorder="1" applyAlignment="1">
      <alignment horizontal="center" vertical="center" wrapText="1"/>
    </xf>
    <xf numFmtId="0" fontId="8" fillId="16" borderId="30" xfId="0" applyFont="1" applyFill="1" applyBorder="1" applyAlignment="1">
      <alignment horizontal="left" vertical="center" wrapText="1"/>
    </xf>
    <xf numFmtId="0" fontId="8" fillId="16" borderId="31" xfId="0" applyFont="1" applyFill="1" applyBorder="1" applyAlignment="1">
      <alignment horizontal="left" vertical="center" wrapText="1"/>
    </xf>
    <xf numFmtId="0" fontId="8" fillId="11" borderId="30" xfId="0" applyFont="1" applyFill="1" applyBorder="1" applyAlignment="1">
      <alignment horizontal="center" vertical="center" wrapText="1"/>
    </xf>
    <xf numFmtId="0" fontId="8" fillId="11" borderId="31" xfId="0" applyFont="1" applyFill="1" applyBorder="1" applyAlignment="1">
      <alignment horizontal="center" vertical="center" wrapText="1"/>
    </xf>
    <xf numFmtId="0" fontId="8" fillId="9" borderId="30" xfId="0" applyFont="1" applyFill="1" applyBorder="1" applyAlignment="1">
      <alignment horizontal="left" vertical="center" wrapText="1"/>
    </xf>
    <xf numFmtId="0" fontId="8" fillId="9" borderId="31" xfId="0" applyFont="1" applyFill="1" applyBorder="1" applyAlignment="1">
      <alignment horizontal="left" vertical="center" wrapText="1"/>
    </xf>
    <xf numFmtId="0" fontId="8" fillId="0" borderId="41" xfId="2" applyFont="1" applyBorder="1" applyAlignment="1">
      <alignment horizontal="center" vertical="center"/>
    </xf>
    <xf numFmtId="0" fontId="8" fillId="0" borderId="0" xfId="2" applyFont="1" applyBorder="1" applyAlignment="1">
      <alignment horizontal="center" vertical="center"/>
    </xf>
    <xf numFmtId="0" fontId="8" fillId="0" borderId="37" xfId="2" applyFont="1" applyBorder="1" applyAlignment="1">
      <alignment horizontal="center" vertical="center"/>
    </xf>
    <xf numFmtId="0" fontId="8" fillId="10" borderId="30" xfId="0" applyFont="1" applyFill="1" applyBorder="1" applyAlignment="1">
      <alignment horizontal="center" vertical="center" wrapText="1"/>
    </xf>
    <xf numFmtId="0" fontId="8" fillId="10" borderId="31" xfId="0" applyFont="1" applyFill="1" applyBorder="1" applyAlignment="1">
      <alignment horizontal="center" vertical="center" wrapText="1"/>
    </xf>
    <xf numFmtId="0" fontId="8" fillId="9" borderId="30" xfId="0" applyFont="1" applyFill="1" applyBorder="1" applyAlignment="1">
      <alignment horizontal="center" vertical="center" wrapText="1"/>
    </xf>
    <xf numFmtId="0" fontId="8" fillId="9" borderId="31" xfId="0" applyFont="1" applyFill="1" applyBorder="1" applyAlignment="1">
      <alignment horizontal="center" vertical="center" wrapText="1"/>
    </xf>
    <xf numFmtId="0" fontId="18" fillId="0" borderId="30" xfId="2" applyFont="1" applyBorder="1" applyAlignment="1">
      <alignment horizontal="justify" vertical="center" wrapText="1"/>
    </xf>
    <xf numFmtId="0" fontId="18" fillId="0" borderId="31" xfId="2" applyFont="1" applyBorder="1" applyAlignment="1">
      <alignment horizontal="justify" vertical="center" wrapText="1"/>
    </xf>
    <xf numFmtId="0" fontId="8" fillId="19" borderId="30" xfId="0" applyFont="1" applyFill="1" applyBorder="1" applyAlignment="1">
      <alignment horizontal="center" vertical="center" wrapText="1"/>
    </xf>
    <xf numFmtId="0" fontId="8" fillId="19" borderId="31" xfId="0" applyFont="1" applyFill="1" applyBorder="1" applyAlignment="1">
      <alignment horizontal="center" vertical="center" wrapText="1"/>
    </xf>
    <xf numFmtId="0" fontId="8" fillId="15" borderId="30" xfId="0" applyFont="1" applyFill="1" applyBorder="1" applyAlignment="1">
      <alignment horizontal="center" vertical="center" wrapText="1"/>
    </xf>
    <xf numFmtId="0" fontId="8" fillId="15" borderId="31" xfId="0" applyFont="1" applyFill="1" applyBorder="1" applyAlignment="1">
      <alignment horizontal="center" vertical="center" wrapText="1"/>
    </xf>
    <xf numFmtId="0" fontId="13" fillId="12" borderId="30" xfId="0" applyFont="1" applyFill="1" applyBorder="1" applyAlignment="1">
      <alignment horizontal="left" vertical="center" wrapText="1"/>
    </xf>
    <xf numFmtId="0" fontId="13" fillId="12" borderId="31" xfId="0" applyFont="1" applyFill="1" applyBorder="1" applyAlignment="1">
      <alignment horizontal="left" vertical="center" wrapText="1"/>
    </xf>
    <xf numFmtId="0" fontId="13" fillId="12" borderId="33" xfId="0" applyFont="1" applyFill="1" applyBorder="1" applyAlignment="1">
      <alignment horizontal="left" vertical="center" wrapText="1"/>
    </xf>
    <xf numFmtId="0" fontId="8" fillId="15" borderId="30" xfId="0" applyFont="1" applyFill="1" applyBorder="1" applyAlignment="1">
      <alignment horizontal="left" vertical="center" wrapText="1"/>
    </xf>
    <xf numFmtId="0" fontId="8" fillId="15" borderId="31" xfId="0" applyFont="1" applyFill="1" applyBorder="1" applyAlignment="1">
      <alignment horizontal="left" vertical="center" wrapText="1"/>
    </xf>
    <xf numFmtId="0" fontId="8" fillId="15" borderId="33" xfId="0" applyFont="1" applyFill="1" applyBorder="1" applyAlignment="1">
      <alignment horizontal="left" vertical="center" wrapText="1"/>
    </xf>
    <xf numFmtId="0" fontId="8" fillId="9" borderId="13" xfId="0" applyFont="1" applyFill="1" applyBorder="1" applyAlignment="1">
      <alignment horizontal="left" vertical="center" wrapText="1"/>
    </xf>
    <xf numFmtId="0" fontId="8" fillId="9" borderId="15" xfId="0" applyFont="1" applyFill="1" applyBorder="1" applyAlignment="1">
      <alignment horizontal="left" vertical="center" wrapText="1"/>
    </xf>
    <xf numFmtId="0" fontId="8" fillId="9" borderId="14" xfId="0" applyFont="1" applyFill="1" applyBorder="1" applyAlignment="1">
      <alignment horizontal="left" vertical="center" wrapText="1"/>
    </xf>
    <xf numFmtId="0" fontId="8" fillId="11" borderId="41" xfId="2" applyFont="1" applyFill="1" applyBorder="1" applyAlignment="1">
      <alignment horizontal="center" vertical="center"/>
    </xf>
    <xf numFmtId="0" fontId="8" fillId="11" borderId="0" xfId="2" applyFont="1" applyFill="1" applyBorder="1" applyAlignment="1">
      <alignment horizontal="center" vertical="center"/>
    </xf>
    <xf numFmtId="0" fontId="8" fillId="11" borderId="37" xfId="2" applyFont="1" applyFill="1" applyBorder="1" applyAlignment="1">
      <alignment horizontal="center" vertical="center"/>
    </xf>
    <xf numFmtId="0" fontId="8" fillId="19" borderId="13" xfId="0" applyFont="1" applyFill="1" applyBorder="1" applyAlignment="1">
      <alignment horizontal="left" vertical="center" wrapText="1"/>
    </xf>
    <xf numFmtId="0" fontId="8" fillId="19" borderId="15" xfId="0" applyFont="1" applyFill="1" applyBorder="1" applyAlignment="1">
      <alignment horizontal="left" vertical="center" wrapText="1"/>
    </xf>
    <xf numFmtId="0" fontId="8" fillId="19" borderId="14" xfId="0" applyFont="1" applyFill="1" applyBorder="1" applyAlignment="1">
      <alignment horizontal="left" vertical="center" wrapText="1"/>
    </xf>
    <xf numFmtId="0" fontId="13" fillId="12" borderId="13" xfId="0" applyFont="1" applyFill="1" applyBorder="1" applyAlignment="1">
      <alignment horizontal="left" vertical="center" wrapText="1"/>
    </xf>
    <xf numFmtId="0" fontId="13" fillId="12" borderId="15" xfId="0" applyFont="1" applyFill="1" applyBorder="1" applyAlignment="1">
      <alignment horizontal="left" vertical="center" wrapText="1"/>
    </xf>
    <xf numFmtId="0" fontId="13" fillId="12" borderId="14" xfId="0" applyFont="1" applyFill="1" applyBorder="1" applyAlignment="1">
      <alignment horizontal="left" vertical="center" wrapText="1"/>
    </xf>
    <xf numFmtId="0" fontId="0" fillId="0" borderId="0" xfId="2" applyFont="1" applyFill="1" applyAlignment="1">
      <alignment horizontal="center" wrapText="1"/>
    </xf>
    <xf numFmtId="0" fontId="13" fillId="16" borderId="30" xfId="0" applyFont="1" applyFill="1" applyBorder="1" applyAlignment="1">
      <alignment horizontal="center" vertical="center" wrapText="1"/>
    </xf>
    <xf numFmtId="0" fontId="13" fillId="16" borderId="31" xfId="0" applyFont="1" applyFill="1" applyBorder="1" applyAlignment="1">
      <alignment horizontal="center" vertical="center" wrapText="1"/>
    </xf>
    <xf numFmtId="0" fontId="13" fillId="16" borderId="33" xfId="0" applyFont="1" applyFill="1" applyBorder="1" applyAlignment="1">
      <alignment horizontal="center" vertical="center" wrapText="1"/>
    </xf>
    <xf numFmtId="0" fontId="8" fillId="14" borderId="30" xfId="0" applyFont="1" applyFill="1" applyBorder="1" applyAlignment="1">
      <alignment horizontal="left" vertical="center" wrapText="1"/>
    </xf>
    <xf numFmtId="0" fontId="8" fillId="14" borderId="31" xfId="0" applyFont="1" applyFill="1" applyBorder="1" applyAlignment="1">
      <alignment horizontal="left" vertical="center" wrapText="1"/>
    </xf>
    <xf numFmtId="0" fontId="8" fillId="14" borderId="33" xfId="0" applyFont="1" applyFill="1" applyBorder="1" applyAlignment="1">
      <alignment horizontal="left" vertical="center" wrapText="1"/>
    </xf>
    <xf numFmtId="0" fontId="8" fillId="17" borderId="13" xfId="0" applyFont="1" applyFill="1" applyBorder="1" applyAlignment="1">
      <alignment horizontal="left" vertical="center" wrapText="1"/>
    </xf>
    <xf numFmtId="0" fontId="8" fillId="17" borderId="15" xfId="0" applyFont="1" applyFill="1" applyBorder="1" applyAlignment="1">
      <alignment horizontal="left" vertical="center" wrapText="1"/>
    </xf>
    <xf numFmtId="0" fontId="8" fillId="17" borderId="14" xfId="0" applyFont="1" applyFill="1" applyBorder="1" applyAlignment="1">
      <alignment horizontal="left" vertical="center" wrapText="1"/>
    </xf>
    <xf numFmtId="0" fontId="8" fillId="10" borderId="13" xfId="0" applyFont="1" applyFill="1" applyBorder="1" applyAlignment="1">
      <alignment horizontal="center" vertical="center" wrapText="1"/>
    </xf>
    <xf numFmtId="0" fontId="8" fillId="10" borderId="15" xfId="0" applyFont="1" applyFill="1" applyBorder="1" applyAlignment="1">
      <alignment horizontal="center" vertical="center" wrapText="1"/>
    </xf>
    <xf numFmtId="0" fontId="8" fillId="10" borderId="14" xfId="0" applyFont="1" applyFill="1" applyBorder="1" applyAlignment="1">
      <alignment horizontal="center" vertical="center" wrapText="1"/>
    </xf>
    <xf numFmtId="0" fontId="13" fillId="9" borderId="30" xfId="0" applyFont="1" applyFill="1" applyBorder="1" applyAlignment="1">
      <alignment horizontal="left" vertical="center" wrapText="1"/>
    </xf>
    <xf numFmtId="0" fontId="13" fillId="9" borderId="31" xfId="0" applyFont="1" applyFill="1" applyBorder="1" applyAlignment="1">
      <alignment horizontal="left" vertical="center" wrapText="1"/>
    </xf>
    <xf numFmtId="0" fontId="13" fillId="9" borderId="33" xfId="0" applyFont="1" applyFill="1" applyBorder="1" applyAlignment="1">
      <alignment horizontal="left" vertical="center" wrapText="1"/>
    </xf>
    <xf numFmtId="0" fontId="8" fillId="0" borderId="0" xfId="2" applyFont="1" applyAlignment="1">
      <alignment horizontal="center" vertical="center"/>
    </xf>
    <xf numFmtId="0" fontId="8" fillId="2" borderId="9" xfId="2" applyFont="1" applyFill="1" applyBorder="1" applyAlignment="1">
      <alignment horizontal="center" vertical="center"/>
    </xf>
    <xf numFmtId="0" fontId="8" fillId="2" borderId="0" xfId="2" applyFont="1" applyFill="1" applyAlignment="1">
      <alignment horizontal="center" vertical="center"/>
    </xf>
    <xf numFmtId="0" fontId="8" fillId="2" borderId="41" xfId="2" applyFont="1" applyFill="1" applyBorder="1" applyAlignment="1">
      <alignment horizontal="center" vertical="center"/>
    </xf>
    <xf numFmtId="0" fontId="8" fillId="2" borderId="0" xfId="2" applyFont="1" applyFill="1" applyBorder="1" applyAlignment="1">
      <alignment horizontal="center" vertical="center"/>
    </xf>
    <xf numFmtId="0" fontId="8" fillId="2" borderId="37" xfId="2" applyFont="1" applyFill="1" applyBorder="1" applyAlignment="1">
      <alignment horizontal="center" vertical="center"/>
    </xf>
    <xf numFmtId="0" fontId="8" fillId="0" borderId="0" xfId="0" applyFont="1" applyFill="1" applyBorder="1" applyAlignment="1">
      <alignment horizontal="left" vertical="center" wrapText="1"/>
    </xf>
    <xf numFmtId="0" fontId="8" fillId="6" borderId="25" xfId="2" applyFont="1" applyFill="1" applyBorder="1" applyAlignment="1">
      <alignment horizontal="center" vertical="center" wrapText="1"/>
    </xf>
    <xf numFmtId="0" fontId="1" fillId="0" borderId="24" xfId="2" applyBorder="1" applyAlignment="1">
      <alignment horizontal="center" vertical="center" wrapText="1"/>
    </xf>
    <xf numFmtId="0" fontId="18" fillId="7" borderId="30" xfId="2" applyFont="1" applyFill="1" applyBorder="1" applyAlignment="1">
      <alignment horizontal="left" vertical="center" wrapText="1"/>
    </xf>
    <xf numFmtId="0" fontId="18" fillId="7" borderId="31" xfId="2" applyFont="1" applyFill="1" applyBorder="1" applyAlignment="1">
      <alignment horizontal="left" vertical="center" wrapText="1"/>
    </xf>
    <xf numFmtId="0" fontId="8" fillId="24" borderId="30" xfId="0" applyFont="1" applyFill="1" applyBorder="1" applyAlignment="1">
      <alignment horizontal="left" vertical="center" wrapText="1"/>
    </xf>
    <xf numFmtId="0" fontId="8" fillId="24" borderId="31" xfId="0" applyFont="1" applyFill="1" applyBorder="1" applyAlignment="1">
      <alignment horizontal="left" vertical="center" wrapText="1"/>
    </xf>
    <xf numFmtId="0" fontId="8" fillId="19" borderId="25" xfId="0" applyFont="1" applyFill="1" applyBorder="1" applyAlignment="1">
      <alignment horizontal="left" vertical="center" wrapText="1"/>
    </xf>
    <xf numFmtId="0" fontId="8" fillId="9" borderId="25" xfId="0" applyFont="1" applyFill="1" applyBorder="1" applyAlignment="1">
      <alignment horizontal="left" vertical="center" wrapText="1"/>
    </xf>
    <xf numFmtId="0" fontId="13" fillId="12" borderId="25" xfId="0" applyFont="1" applyFill="1" applyBorder="1" applyAlignment="1">
      <alignment horizontal="left" vertical="center" wrapText="1"/>
    </xf>
    <xf numFmtId="0" fontId="8" fillId="22" borderId="13" xfId="0" applyFont="1" applyFill="1" applyBorder="1" applyAlignment="1">
      <alignment horizontal="left" vertical="center" wrapText="1"/>
    </xf>
    <xf numFmtId="0" fontId="8" fillId="22" borderId="15" xfId="0" applyFont="1" applyFill="1" applyBorder="1" applyAlignment="1">
      <alignment horizontal="left" vertical="center" wrapText="1"/>
    </xf>
    <xf numFmtId="0" fontId="8" fillId="22" borderId="25" xfId="0" applyFont="1" applyFill="1" applyBorder="1" applyAlignment="1">
      <alignment horizontal="left" vertical="center" wrapText="1"/>
    </xf>
    <xf numFmtId="0" fontId="8" fillId="10" borderId="36" xfId="0" applyFont="1" applyFill="1" applyBorder="1" applyAlignment="1">
      <alignment horizontal="center" vertical="center" wrapText="1"/>
    </xf>
    <xf numFmtId="0" fontId="7" fillId="11" borderId="7" xfId="0" applyFont="1" applyFill="1" applyBorder="1" applyAlignment="1">
      <alignment horizontal="center" vertical="center" wrapText="1"/>
    </xf>
    <xf numFmtId="0" fontId="7" fillId="0" borderId="5" xfId="0" applyFont="1" applyBorder="1" applyAlignment="1">
      <alignment horizontal="left" vertical="center"/>
    </xf>
    <xf numFmtId="0" fontId="4" fillId="8" borderId="0" xfId="0" applyFont="1" applyFill="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7" fillId="0" borderId="4" xfId="0" applyFont="1" applyBorder="1" applyAlignment="1">
      <alignment horizontal="left" vertical="center" wrapText="1"/>
    </xf>
    <xf numFmtId="0" fontId="7" fillId="0" borderId="4" xfId="0" applyFont="1" applyBorder="1" applyAlignment="1">
      <alignment horizontal="left" vertical="center"/>
    </xf>
    <xf numFmtId="0" fontId="7" fillId="0" borderId="5" xfId="0" applyFont="1" applyBorder="1" applyAlignment="1">
      <alignment horizontal="left" vertical="center" wrapText="1"/>
    </xf>
  </cellXfs>
  <cellStyles count="3">
    <cellStyle name="Milliers" xfId="1" builtinId="3"/>
    <cellStyle name="Normal" xfId="0" builtinId="0"/>
    <cellStyle name="Normal 7" xfId="2"/>
  </cellStyles>
  <dxfs count="0"/>
  <tableStyles count="0" defaultTableStyle="TableStyleMedium2" defaultPivotStyle="PivotStyleLight16"/>
  <colors>
    <mruColors>
      <color rgb="FFFFC000"/>
      <color rgb="FF00B0F0"/>
      <color rgb="FFFFFF99"/>
      <color rgb="FFD9D9D9"/>
      <color rgb="FFBFBFBF"/>
      <color rgb="FF92D050"/>
      <color rgb="FFFF99CC"/>
      <color rgb="FFB4C6E7"/>
      <color rgb="FFC6E0B4"/>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E11"/>
  <sheetViews>
    <sheetView zoomScale="87" zoomScaleNormal="87" workbookViewId="0">
      <selection activeCell="B14" sqref="B14"/>
    </sheetView>
  </sheetViews>
  <sheetFormatPr baseColWidth="10" defaultRowHeight="14.25" x14ac:dyDescent="0.2"/>
  <cols>
    <col min="1" max="1" width="11.42578125" style="1"/>
    <col min="2" max="2" width="230.140625" style="1" customWidth="1"/>
    <col min="3" max="257" width="11.42578125" style="1"/>
    <col min="258" max="258" width="168.7109375" style="1" customWidth="1"/>
    <col min="259" max="513" width="11.42578125" style="1"/>
    <col min="514" max="514" width="168.7109375" style="1" customWidth="1"/>
    <col min="515" max="769" width="11.42578125" style="1"/>
    <col min="770" max="770" width="168.7109375" style="1" customWidth="1"/>
    <col min="771" max="1025" width="11.42578125" style="1"/>
    <col min="1026" max="1026" width="168.7109375" style="1" customWidth="1"/>
    <col min="1027" max="1281" width="11.42578125" style="1"/>
    <col min="1282" max="1282" width="168.7109375" style="1" customWidth="1"/>
    <col min="1283" max="1537" width="11.42578125" style="1"/>
    <col min="1538" max="1538" width="168.7109375" style="1" customWidth="1"/>
    <col min="1539" max="1793" width="11.42578125" style="1"/>
    <col min="1794" max="1794" width="168.7109375" style="1" customWidth="1"/>
    <col min="1795" max="2049" width="11.42578125" style="1"/>
    <col min="2050" max="2050" width="168.7109375" style="1" customWidth="1"/>
    <col min="2051" max="2305" width="11.42578125" style="1"/>
    <col min="2306" max="2306" width="168.7109375" style="1" customWidth="1"/>
    <col min="2307" max="2561" width="11.42578125" style="1"/>
    <col min="2562" max="2562" width="168.7109375" style="1" customWidth="1"/>
    <col min="2563" max="2817" width="11.42578125" style="1"/>
    <col min="2818" max="2818" width="168.7109375" style="1" customWidth="1"/>
    <col min="2819" max="3073" width="11.42578125" style="1"/>
    <col min="3074" max="3074" width="168.7109375" style="1" customWidth="1"/>
    <col min="3075" max="3329" width="11.42578125" style="1"/>
    <col min="3330" max="3330" width="168.7109375" style="1" customWidth="1"/>
    <col min="3331" max="3585" width="11.42578125" style="1"/>
    <col min="3586" max="3586" width="168.7109375" style="1" customWidth="1"/>
    <col min="3587" max="3841" width="11.42578125" style="1"/>
    <col min="3842" max="3842" width="168.7109375" style="1" customWidth="1"/>
    <col min="3843" max="4097" width="11.42578125" style="1"/>
    <col min="4098" max="4098" width="168.7109375" style="1" customWidth="1"/>
    <col min="4099" max="4353" width="11.42578125" style="1"/>
    <col min="4354" max="4354" width="168.7109375" style="1" customWidth="1"/>
    <col min="4355" max="4609" width="11.42578125" style="1"/>
    <col min="4610" max="4610" width="168.7109375" style="1" customWidth="1"/>
    <col min="4611" max="4865" width="11.42578125" style="1"/>
    <col min="4866" max="4866" width="168.7109375" style="1" customWidth="1"/>
    <col min="4867" max="5121" width="11.42578125" style="1"/>
    <col min="5122" max="5122" width="168.7109375" style="1" customWidth="1"/>
    <col min="5123" max="5377" width="11.42578125" style="1"/>
    <col min="5378" max="5378" width="168.7109375" style="1" customWidth="1"/>
    <col min="5379" max="5633" width="11.42578125" style="1"/>
    <col min="5634" max="5634" width="168.7109375" style="1" customWidth="1"/>
    <col min="5635" max="5889" width="11.42578125" style="1"/>
    <col min="5890" max="5890" width="168.7109375" style="1" customWidth="1"/>
    <col min="5891" max="6145" width="11.42578125" style="1"/>
    <col min="6146" max="6146" width="168.7109375" style="1" customWidth="1"/>
    <col min="6147" max="6401" width="11.42578125" style="1"/>
    <col min="6402" max="6402" width="168.7109375" style="1" customWidth="1"/>
    <col min="6403" max="6657" width="11.42578125" style="1"/>
    <col min="6658" max="6658" width="168.7109375" style="1" customWidth="1"/>
    <col min="6659" max="6913" width="11.42578125" style="1"/>
    <col min="6914" max="6914" width="168.7109375" style="1" customWidth="1"/>
    <col min="6915" max="7169" width="11.42578125" style="1"/>
    <col min="7170" max="7170" width="168.7109375" style="1" customWidth="1"/>
    <col min="7171" max="7425" width="11.42578125" style="1"/>
    <col min="7426" max="7426" width="168.7109375" style="1" customWidth="1"/>
    <col min="7427" max="7681" width="11.42578125" style="1"/>
    <col min="7682" max="7682" width="168.7109375" style="1" customWidth="1"/>
    <col min="7683" max="7937" width="11.42578125" style="1"/>
    <col min="7938" max="7938" width="168.7109375" style="1" customWidth="1"/>
    <col min="7939" max="8193" width="11.42578125" style="1"/>
    <col min="8194" max="8194" width="168.7109375" style="1" customWidth="1"/>
    <col min="8195" max="8449" width="11.42578125" style="1"/>
    <col min="8450" max="8450" width="168.7109375" style="1" customWidth="1"/>
    <col min="8451" max="8705" width="11.42578125" style="1"/>
    <col min="8706" max="8706" width="168.7109375" style="1" customWidth="1"/>
    <col min="8707" max="8961" width="11.42578125" style="1"/>
    <col min="8962" max="8962" width="168.7109375" style="1" customWidth="1"/>
    <col min="8963" max="9217" width="11.42578125" style="1"/>
    <col min="9218" max="9218" width="168.7109375" style="1" customWidth="1"/>
    <col min="9219" max="9473" width="11.42578125" style="1"/>
    <col min="9474" max="9474" width="168.7109375" style="1" customWidth="1"/>
    <col min="9475" max="9729" width="11.42578125" style="1"/>
    <col min="9730" max="9730" width="168.7109375" style="1" customWidth="1"/>
    <col min="9731" max="9985" width="11.42578125" style="1"/>
    <col min="9986" max="9986" width="168.7109375" style="1" customWidth="1"/>
    <col min="9987" max="10241" width="11.42578125" style="1"/>
    <col min="10242" max="10242" width="168.7109375" style="1" customWidth="1"/>
    <col min="10243" max="10497" width="11.42578125" style="1"/>
    <col min="10498" max="10498" width="168.7109375" style="1" customWidth="1"/>
    <col min="10499" max="10753" width="11.42578125" style="1"/>
    <col min="10754" max="10754" width="168.7109375" style="1" customWidth="1"/>
    <col min="10755" max="11009" width="11.42578125" style="1"/>
    <col min="11010" max="11010" width="168.7109375" style="1" customWidth="1"/>
    <col min="11011" max="11265" width="11.42578125" style="1"/>
    <col min="11266" max="11266" width="168.7109375" style="1" customWidth="1"/>
    <col min="11267" max="11521" width="11.42578125" style="1"/>
    <col min="11522" max="11522" width="168.7109375" style="1" customWidth="1"/>
    <col min="11523" max="11777" width="11.42578125" style="1"/>
    <col min="11778" max="11778" width="168.7109375" style="1" customWidth="1"/>
    <col min="11779" max="12033" width="11.42578125" style="1"/>
    <col min="12034" max="12034" width="168.7109375" style="1" customWidth="1"/>
    <col min="12035" max="12289" width="11.42578125" style="1"/>
    <col min="12290" max="12290" width="168.7109375" style="1" customWidth="1"/>
    <col min="12291" max="12545" width="11.42578125" style="1"/>
    <col min="12546" max="12546" width="168.7109375" style="1" customWidth="1"/>
    <col min="12547" max="12801" width="11.42578125" style="1"/>
    <col min="12802" max="12802" width="168.7109375" style="1" customWidth="1"/>
    <col min="12803" max="13057" width="11.42578125" style="1"/>
    <col min="13058" max="13058" width="168.7109375" style="1" customWidth="1"/>
    <col min="13059" max="13313" width="11.42578125" style="1"/>
    <col min="13314" max="13314" width="168.7109375" style="1" customWidth="1"/>
    <col min="13315" max="13569" width="11.42578125" style="1"/>
    <col min="13570" max="13570" width="168.7109375" style="1" customWidth="1"/>
    <col min="13571" max="13825" width="11.42578125" style="1"/>
    <col min="13826" max="13826" width="168.7109375" style="1" customWidth="1"/>
    <col min="13827" max="14081" width="11.42578125" style="1"/>
    <col min="14082" max="14082" width="168.7109375" style="1" customWidth="1"/>
    <col min="14083" max="14337" width="11.42578125" style="1"/>
    <col min="14338" max="14338" width="168.7109375" style="1" customWidth="1"/>
    <col min="14339" max="14593" width="11.42578125" style="1"/>
    <col min="14594" max="14594" width="168.7109375" style="1" customWidth="1"/>
    <col min="14595" max="14849" width="11.42578125" style="1"/>
    <col min="14850" max="14850" width="168.7109375" style="1" customWidth="1"/>
    <col min="14851" max="15105" width="11.42578125" style="1"/>
    <col min="15106" max="15106" width="168.7109375" style="1" customWidth="1"/>
    <col min="15107" max="15361" width="11.42578125" style="1"/>
    <col min="15362" max="15362" width="168.7109375" style="1" customWidth="1"/>
    <col min="15363" max="15617" width="11.42578125" style="1"/>
    <col min="15618" max="15618" width="168.7109375" style="1" customWidth="1"/>
    <col min="15619" max="15873" width="11.42578125" style="1"/>
    <col min="15874" max="15874" width="168.7109375" style="1" customWidth="1"/>
    <col min="15875" max="16129" width="11.42578125" style="1"/>
    <col min="16130" max="16130" width="168.7109375" style="1" customWidth="1"/>
    <col min="16131" max="16384" width="11.42578125" style="1"/>
  </cols>
  <sheetData>
    <row r="1" spans="2:5" ht="18" x14ac:dyDescent="0.2">
      <c r="B1" s="2" t="s">
        <v>236</v>
      </c>
    </row>
    <row r="2" spans="2:5" x14ac:dyDescent="0.2">
      <c r="B2" s="211" t="s">
        <v>24</v>
      </c>
    </row>
    <row r="3" spans="2:5" x14ac:dyDescent="0.2">
      <c r="B3" s="212"/>
    </row>
    <row r="4" spans="2:5" x14ac:dyDescent="0.2">
      <c r="B4" s="213"/>
    </row>
    <row r="5" spans="2:5" ht="38.25" customHeight="1" x14ac:dyDescent="0.2">
      <c r="B5" s="200" t="s">
        <v>265</v>
      </c>
    </row>
    <row r="6" spans="2:5" ht="15.75" x14ac:dyDescent="0.2">
      <c r="B6" s="59" t="s">
        <v>237</v>
      </c>
    </row>
    <row r="7" spans="2:5" ht="86.25" customHeight="1" x14ac:dyDescent="0.2">
      <c r="B7" s="60" t="s">
        <v>271</v>
      </c>
    </row>
    <row r="8" spans="2:5" ht="15.75" x14ac:dyDescent="0.2">
      <c r="B8" s="40" t="s">
        <v>235</v>
      </c>
    </row>
    <row r="9" spans="2:5" s="79" customFormat="1" ht="153.4" customHeight="1" x14ac:dyDescent="0.25">
      <c r="B9" s="196" t="s">
        <v>272</v>
      </c>
      <c r="C9" s="207"/>
      <c r="D9" s="207"/>
      <c r="E9" s="207"/>
    </row>
    <row r="10" spans="2:5" ht="15.75" x14ac:dyDescent="0.2">
      <c r="B10" s="61" t="s">
        <v>20</v>
      </c>
      <c r="C10" s="208"/>
      <c r="D10" s="208"/>
      <c r="E10" s="208"/>
    </row>
    <row r="11" spans="2:5" ht="120.75" thickBot="1" x14ac:dyDescent="0.25">
      <c r="B11" s="199" t="s">
        <v>291</v>
      </c>
      <c r="C11" s="208"/>
      <c r="D11" s="208"/>
      <c r="E11" s="208"/>
    </row>
  </sheetData>
  <mergeCells count="1">
    <mergeCell ref="B2:B4"/>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G33"/>
  <sheetViews>
    <sheetView view="pageBreakPreview" topLeftCell="A19" zoomScaleNormal="130" zoomScaleSheetLayoutView="100" workbookViewId="0">
      <selection activeCell="C26" sqref="C26"/>
    </sheetView>
  </sheetViews>
  <sheetFormatPr baseColWidth="10" defaultColWidth="10.85546875" defaultRowHeight="15" x14ac:dyDescent="0.25"/>
  <cols>
    <col min="1" max="1" width="5.5703125" style="11" customWidth="1"/>
    <col min="2" max="2" width="10.140625" style="11" customWidth="1"/>
    <col min="3" max="3" width="73.28515625" style="12" customWidth="1"/>
    <col min="4" max="4" width="9.28515625" style="42" customWidth="1"/>
    <col min="5" max="5" width="10.28515625" style="6" customWidth="1"/>
    <col min="6" max="6" width="8.42578125" style="13" customWidth="1"/>
    <col min="7" max="7" width="13.7109375" style="10" customWidth="1"/>
    <col min="8" max="8" width="3.5703125" style="42" customWidth="1"/>
    <col min="9" max="16384" width="10.85546875" style="42"/>
  </cols>
  <sheetData>
    <row r="1" spans="1:7" ht="15" customHeight="1" x14ac:dyDescent="0.25">
      <c r="A1" s="217" t="s">
        <v>238</v>
      </c>
      <c r="B1" s="218"/>
      <c r="C1" s="218"/>
      <c r="D1" s="218"/>
      <c r="E1" s="218"/>
      <c r="F1" s="218"/>
      <c r="G1" s="219"/>
    </row>
    <row r="2" spans="1:7" ht="15" customHeight="1" x14ac:dyDescent="0.25">
      <c r="A2" s="220"/>
      <c r="B2" s="221"/>
      <c r="C2" s="221"/>
      <c r="D2" s="221"/>
      <c r="E2" s="221"/>
      <c r="F2" s="221"/>
      <c r="G2" s="222"/>
    </row>
    <row r="3" spans="1:7" x14ac:dyDescent="0.25">
      <c r="A3" s="220"/>
      <c r="B3" s="221"/>
      <c r="C3" s="221"/>
      <c r="D3" s="221"/>
      <c r="E3" s="221"/>
      <c r="F3" s="221"/>
      <c r="G3" s="222"/>
    </row>
    <row r="4" spans="1:7" x14ac:dyDescent="0.25">
      <c r="A4" s="279" t="s">
        <v>162</v>
      </c>
      <c r="B4" s="280"/>
      <c r="C4" s="280"/>
      <c r="D4" s="280"/>
      <c r="E4" s="280"/>
      <c r="F4" s="280"/>
      <c r="G4" s="281"/>
    </row>
    <row r="5" spans="1:7" x14ac:dyDescent="0.25">
      <c r="A5" s="112"/>
      <c r="B5" s="113"/>
      <c r="C5" s="114"/>
      <c r="D5" s="54"/>
      <c r="E5" s="115"/>
      <c r="F5" s="54"/>
      <c r="G5" s="116"/>
    </row>
    <row r="6" spans="1:7" ht="25.5" x14ac:dyDescent="0.25">
      <c r="A6" s="117" t="s">
        <v>0</v>
      </c>
      <c r="B6" s="7" t="s">
        <v>1</v>
      </c>
      <c r="C6" s="7" t="s">
        <v>6</v>
      </c>
      <c r="D6" s="7" t="s">
        <v>2</v>
      </c>
      <c r="E6" s="8" t="s">
        <v>3</v>
      </c>
      <c r="F6" s="17" t="s">
        <v>13</v>
      </c>
      <c r="G6" s="118" t="s">
        <v>159</v>
      </c>
    </row>
    <row r="7" spans="1:7" ht="15" customHeight="1" x14ac:dyDescent="0.25">
      <c r="A7" s="292" t="s">
        <v>69</v>
      </c>
      <c r="B7" s="293"/>
      <c r="C7" s="293"/>
      <c r="D7" s="293"/>
      <c r="E7" s="294"/>
      <c r="F7" s="146"/>
      <c r="G7" s="144"/>
    </row>
    <row r="8" spans="1:7" ht="15" customHeight="1" x14ac:dyDescent="0.25">
      <c r="A8" s="261" t="s">
        <v>59</v>
      </c>
      <c r="B8" s="262"/>
      <c r="C8" s="262"/>
      <c r="D8" s="262"/>
      <c r="E8" s="262"/>
      <c r="F8" s="147"/>
      <c r="G8" s="145"/>
    </row>
    <row r="9" spans="1:7" ht="15" customHeight="1" x14ac:dyDescent="0.25">
      <c r="A9" s="264" t="s">
        <v>139</v>
      </c>
      <c r="B9" s="265"/>
      <c r="C9" s="265"/>
      <c r="D9" s="265"/>
      <c r="E9" s="265"/>
      <c r="F9" s="148"/>
      <c r="G9" s="75"/>
    </row>
    <row r="10" spans="1:7" ht="30.2" customHeight="1" x14ac:dyDescent="0.25">
      <c r="A10" s="15" t="s">
        <v>7</v>
      </c>
      <c r="B10" s="25" t="s">
        <v>134</v>
      </c>
      <c r="C10" s="29" t="s">
        <v>75</v>
      </c>
      <c r="D10" s="25" t="s">
        <v>2</v>
      </c>
      <c r="E10" s="78">
        <f>'5_EPFBPU_Cat II_LEGIO &amp; SOUT'!E10</f>
        <v>0</v>
      </c>
      <c r="F10" s="25">
        <v>200</v>
      </c>
      <c r="G10" s="74">
        <f>E10*F10</f>
        <v>0</v>
      </c>
    </row>
    <row r="11" spans="1:7" ht="30.2" customHeight="1" x14ac:dyDescent="0.25">
      <c r="A11" s="15" t="s">
        <v>7</v>
      </c>
      <c r="B11" s="25" t="s">
        <v>135</v>
      </c>
      <c r="C11" s="29" t="s">
        <v>76</v>
      </c>
      <c r="D11" s="25" t="s">
        <v>2</v>
      </c>
      <c r="E11" s="78">
        <f>'5_EPFBPU_Cat II_LEGIO &amp; SOUT'!E11</f>
        <v>0</v>
      </c>
      <c r="F11" s="25">
        <v>2800</v>
      </c>
      <c r="G11" s="74">
        <f t="shared" ref="G11:G30" si="0">E11*F11</f>
        <v>0</v>
      </c>
    </row>
    <row r="12" spans="1:7" ht="30.2" customHeight="1" x14ac:dyDescent="0.25">
      <c r="A12" s="15" t="s">
        <v>7</v>
      </c>
      <c r="B12" s="25" t="s">
        <v>136</v>
      </c>
      <c r="C12" s="29" t="s">
        <v>57</v>
      </c>
      <c r="D12" s="25" t="s">
        <v>2</v>
      </c>
      <c r="E12" s="78">
        <f>'5_EPFBPU_Cat II_LEGIO &amp; SOUT'!E12</f>
        <v>0</v>
      </c>
      <c r="F12" s="25">
        <v>20</v>
      </c>
      <c r="G12" s="74">
        <f t="shared" si="0"/>
        <v>0</v>
      </c>
    </row>
    <row r="13" spans="1:7" ht="30.2" customHeight="1" x14ac:dyDescent="0.25">
      <c r="A13" s="15" t="s">
        <v>7</v>
      </c>
      <c r="B13" s="25" t="s">
        <v>137</v>
      </c>
      <c r="C13" s="29" t="s">
        <v>58</v>
      </c>
      <c r="D13" s="25" t="s">
        <v>2</v>
      </c>
      <c r="E13" s="78">
        <f>'5_EPFBPU_Cat II_LEGIO &amp; SOUT'!E13</f>
        <v>0</v>
      </c>
      <c r="F13" s="25">
        <v>5</v>
      </c>
      <c r="G13" s="74">
        <f t="shared" si="0"/>
        <v>0</v>
      </c>
    </row>
    <row r="14" spans="1:7" ht="30.2" customHeight="1" x14ac:dyDescent="0.25">
      <c r="A14" s="15" t="s">
        <v>7</v>
      </c>
      <c r="B14" s="25" t="s">
        <v>138</v>
      </c>
      <c r="C14" s="29" t="s">
        <v>77</v>
      </c>
      <c r="D14" s="25" t="s">
        <v>2</v>
      </c>
      <c r="E14" s="78">
        <f>'5_EPFBPU_Cat II_LEGIO &amp; SOUT'!E14</f>
        <v>0</v>
      </c>
      <c r="F14" s="25">
        <v>80</v>
      </c>
      <c r="G14" s="74">
        <f t="shared" si="0"/>
        <v>0</v>
      </c>
    </row>
    <row r="15" spans="1:7" ht="15" customHeight="1" x14ac:dyDescent="0.25">
      <c r="A15" s="292" t="s">
        <v>70</v>
      </c>
      <c r="B15" s="293"/>
      <c r="C15" s="293"/>
      <c r="D15" s="293"/>
      <c r="E15" s="294"/>
      <c r="F15" s="146"/>
      <c r="G15" s="144"/>
    </row>
    <row r="16" spans="1:7" ht="15" customHeight="1" x14ac:dyDescent="0.25">
      <c r="A16" s="261" t="s">
        <v>60</v>
      </c>
      <c r="B16" s="262"/>
      <c r="C16" s="262"/>
      <c r="D16" s="262"/>
      <c r="E16" s="262"/>
      <c r="F16" s="147"/>
      <c r="G16" s="145"/>
    </row>
    <row r="17" spans="1:7" ht="15" customHeight="1" x14ac:dyDescent="0.25">
      <c r="A17" s="264" t="s">
        <v>140</v>
      </c>
      <c r="B17" s="265"/>
      <c r="C17" s="265"/>
      <c r="D17" s="265"/>
      <c r="E17" s="265"/>
      <c r="F17" s="148"/>
      <c r="G17" s="75"/>
    </row>
    <row r="18" spans="1:7" ht="30.2" customHeight="1" x14ac:dyDescent="0.25">
      <c r="A18" s="15" t="s">
        <v>7</v>
      </c>
      <c r="B18" s="25" t="s">
        <v>141</v>
      </c>
      <c r="C18" s="26" t="s">
        <v>61</v>
      </c>
      <c r="D18" s="25" t="s">
        <v>2</v>
      </c>
      <c r="E18" s="78">
        <f>'5_EPFBPU_Cat II_LEGIO &amp; SOUT'!E18</f>
        <v>0</v>
      </c>
      <c r="F18" s="25">
        <v>8</v>
      </c>
      <c r="G18" s="74">
        <f t="shared" si="0"/>
        <v>0</v>
      </c>
    </row>
    <row r="19" spans="1:7" ht="30.2" customHeight="1" x14ac:dyDescent="0.25">
      <c r="A19" s="15" t="s">
        <v>7</v>
      </c>
      <c r="B19" s="25" t="s">
        <v>142</v>
      </c>
      <c r="C19" s="26" t="s">
        <v>62</v>
      </c>
      <c r="D19" s="25" t="s">
        <v>2</v>
      </c>
      <c r="E19" s="78">
        <f>'5_EPFBPU_Cat II_LEGIO &amp; SOUT'!E19</f>
        <v>0</v>
      </c>
      <c r="F19" s="25">
        <v>6</v>
      </c>
      <c r="G19" s="74">
        <f t="shared" si="0"/>
        <v>0</v>
      </c>
    </row>
    <row r="20" spans="1:7" ht="30.2" customHeight="1" x14ac:dyDescent="0.25">
      <c r="A20" s="15" t="s">
        <v>7</v>
      </c>
      <c r="B20" s="25" t="s">
        <v>143</v>
      </c>
      <c r="C20" s="26" t="s">
        <v>63</v>
      </c>
      <c r="D20" s="25" t="s">
        <v>2</v>
      </c>
      <c r="E20" s="78">
        <f>'5_EPFBPU_Cat II_LEGIO &amp; SOUT'!E20</f>
        <v>0</v>
      </c>
      <c r="F20" s="25">
        <v>144</v>
      </c>
      <c r="G20" s="74">
        <f t="shared" si="0"/>
        <v>0</v>
      </c>
    </row>
    <row r="21" spans="1:7" ht="30.2" customHeight="1" x14ac:dyDescent="0.25">
      <c r="A21" s="15" t="s">
        <v>7</v>
      </c>
      <c r="B21" s="25" t="s">
        <v>144</v>
      </c>
      <c r="C21" s="26" t="s">
        <v>254</v>
      </c>
      <c r="D21" s="25" t="s">
        <v>2</v>
      </c>
      <c r="E21" s="78">
        <f>'5_EPFBPU_Cat II_LEGIO &amp; SOUT'!E21</f>
        <v>0</v>
      </c>
      <c r="F21" s="25">
        <v>144</v>
      </c>
      <c r="G21" s="74">
        <f t="shared" si="0"/>
        <v>0</v>
      </c>
    </row>
    <row r="22" spans="1:7" ht="30.2" customHeight="1" x14ac:dyDescent="0.25">
      <c r="A22" s="15" t="s">
        <v>7</v>
      </c>
      <c r="B22" s="25" t="s">
        <v>145</v>
      </c>
      <c r="C22" s="26" t="s">
        <v>255</v>
      </c>
      <c r="D22" s="25" t="s">
        <v>2</v>
      </c>
      <c r="E22" s="78">
        <f>'5_EPFBPU_Cat II_LEGIO &amp; SOUT'!E22</f>
        <v>0</v>
      </c>
      <c r="F22" s="25">
        <v>144</v>
      </c>
      <c r="G22" s="74">
        <f t="shared" si="0"/>
        <v>0</v>
      </c>
    </row>
    <row r="23" spans="1:7" ht="30.2" customHeight="1" x14ac:dyDescent="0.25">
      <c r="A23" s="15" t="s">
        <v>7</v>
      </c>
      <c r="B23" s="25" t="s">
        <v>146</v>
      </c>
      <c r="C23" s="26" t="s">
        <v>256</v>
      </c>
      <c r="D23" s="25" t="s">
        <v>2</v>
      </c>
      <c r="E23" s="78">
        <f>'5_EPFBPU_Cat II_LEGIO &amp; SOUT'!E23</f>
        <v>0</v>
      </c>
      <c r="F23" s="25">
        <v>144</v>
      </c>
      <c r="G23" s="74">
        <f t="shared" si="0"/>
        <v>0</v>
      </c>
    </row>
    <row r="24" spans="1:7" ht="30.2" customHeight="1" x14ac:dyDescent="0.25">
      <c r="A24" s="15" t="s">
        <v>7</v>
      </c>
      <c r="B24" s="25" t="s">
        <v>147</v>
      </c>
      <c r="C24" s="26" t="s">
        <v>257</v>
      </c>
      <c r="D24" s="25" t="s">
        <v>2</v>
      </c>
      <c r="E24" s="78">
        <f>'5_EPFBPU_Cat II_LEGIO &amp; SOUT'!E24</f>
        <v>0</v>
      </c>
      <c r="F24" s="25">
        <v>144</v>
      </c>
      <c r="G24" s="74">
        <f t="shared" si="0"/>
        <v>0</v>
      </c>
    </row>
    <row r="25" spans="1:7" ht="30.2" customHeight="1" x14ac:dyDescent="0.25">
      <c r="A25" s="15" t="s">
        <v>7</v>
      </c>
      <c r="B25" s="25" t="s">
        <v>148</v>
      </c>
      <c r="C25" s="26" t="s">
        <v>258</v>
      </c>
      <c r="D25" s="25" t="s">
        <v>2</v>
      </c>
      <c r="E25" s="78">
        <f>'5_EPFBPU_Cat II_LEGIO &amp; SOUT'!E25</f>
        <v>0</v>
      </c>
      <c r="F25" s="25">
        <v>144</v>
      </c>
      <c r="G25" s="74">
        <f t="shared" si="0"/>
        <v>0</v>
      </c>
    </row>
    <row r="26" spans="1:7" ht="30.2" customHeight="1" x14ac:dyDescent="0.25">
      <c r="A26" s="15" t="s">
        <v>7</v>
      </c>
      <c r="B26" s="25" t="s">
        <v>149</v>
      </c>
      <c r="C26" s="26" t="s">
        <v>259</v>
      </c>
      <c r="D26" s="25" t="s">
        <v>2</v>
      </c>
      <c r="E26" s="78">
        <f>'5_EPFBPU_Cat II_LEGIO &amp; SOUT'!E26</f>
        <v>0</v>
      </c>
      <c r="F26" s="25">
        <v>144</v>
      </c>
      <c r="G26" s="74">
        <f t="shared" si="0"/>
        <v>0</v>
      </c>
    </row>
    <row r="27" spans="1:7" ht="30.2" customHeight="1" x14ac:dyDescent="0.25">
      <c r="A27" s="15" t="s">
        <v>7</v>
      </c>
      <c r="B27" s="25" t="s">
        <v>150</v>
      </c>
      <c r="C27" s="30" t="s">
        <v>64</v>
      </c>
      <c r="D27" s="25" t="s">
        <v>2</v>
      </c>
      <c r="E27" s="78">
        <f>'5_EPFBPU_Cat II_LEGIO &amp; SOUT'!E27</f>
        <v>0</v>
      </c>
      <c r="F27" s="25">
        <v>16</v>
      </c>
      <c r="G27" s="74">
        <f t="shared" si="0"/>
        <v>0</v>
      </c>
    </row>
    <row r="28" spans="1:7" ht="30.2" customHeight="1" x14ac:dyDescent="0.25">
      <c r="A28" s="15" t="s">
        <v>7</v>
      </c>
      <c r="B28" s="25" t="s">
        <v>151</v>
      </c>
      <c r="C28" s="29" t="s">
        <v>65</v>
      </c>
      <c r="D28" s="25" t="s">
        <v>2</v>
      </c>
      <c r="E28" s="78">
        <f>'5_EPFBPU_Cat II_LEGIO &amp; SOUT'!E28</f>
        <v>0</v>
      </c>
      <c r="F28" s="25">
        <v>8</v>
      </c>
      <c r="G28" s="74">
        <f t="shared" si="0"/>
        <v>0</v>
      </c>
    </row>
    <row r="29" spans="1:7" ht="30.2" customHeight="1" x14ac:dyDescent="0.25">
      <c r="A29" s="15" t="s">
        <v>7</v>
      </c>
      <c r="B29" s="25" t="s">
        <v>152</v>
      </c>
      <c r="C29" s="29" t="s">
        <v>66</v>
      </c>
      <c r="D29" s="25" t="s">
        <v>2</v>
      </c>
      <c r="E29" s="78">
        <f>'5_EPFBPU_Cat II_LEGIO &amp; SOUT'!E29</f>
        <v>0</v>
      </c>
      <c r="F29" s="25">
        <v>4</v>
      </c>
      <c r="G29" s="74">
        <f t="shared" si="0"/>
        <v>0</v>
      </c>
    </row>
    <row r="30" spans="1:7" ht="30.2" customHeight="1" thickBot="1" x14ac:dyDescent="0.3">
      <c r="A30" s="16" t="s">
        <v>7</v>
      </c>
      <c r="B30" s="32" t="s">
        <v>153</v>
      </c>
      <c r="C30" s="128" t="s">
        <v>67</v>
      </c>
      <c r="D30" s="32" t="s">
        <v>2</v>
      </c>
      <c r="E30" s="143">
        <f>'5_EPFBPU_Cat II_LEGIO &amp; SOUT'!E30</f>
        <v>0</v>
      </c>
      <c r="F30" s="32">
        <v>5</v>
      </c>
      <c r="G30" s="120">
        <f t="shared" si="0"/>
        <v>0</v>
      </c>
    </row>
    <row r="31" spans="1:7" ht="15.75" thickBot="1" x14ac:dyDescent="0.3">
      <c r="A31" s="13"/>
      <c r="B31" s="13"/>
      <c r="C31" s="13"/>
      <c r="D31" s="13"/>
      <c r="E31" s="13"/>
    </row>
    <row r="32" spans="1:7" ht="15.75" thickBot="1" x14ac:dyDescent="0.3">
      <c r="A32" s="13"/>
      <c r="B32" s="13"/>
      <c r="C32" s="13"/>
      <c r="D32" s="13"/>
      <c r="E32" s="13"/>
      <c r="F32" s="76" t="s">
        <v>14</v>
      </c>
      <c r="G32" s="18">
        <f>SUM(G10:G30)</f>
        <v>0</v>
      </c>
    </row>
    <row r="33" spans="1:6" x14ac:dyDescent="0.25">
      <c r="A33" s="42"/>
      <c r="B33" s="42"/>
      <c r="C33" s="42"/>
      <c r="E33" s="42"/>
      <c r="F33" s="42"/>
    </row>
  </sheetData>
  <sheetProtection algorithmName="SHA-512" hashValue="qMvCmGYEVLaxvrVQ/eaQ0wvh8qMcA0YbsrhukQAEI5YDl1ReINBBu2Y9E03XxVhl6cTKbe6fqowFTctqNUiLEw==" saltValue="7tuceE9yryCktMOKmcnK3Q==" spinCount="100000" sheet="1" objects="1" scenarios="1"/>
  <mergeCells count="8">
    <mergeCell ref="A17:E17"/>
    <mergeCell ref="A1:G3"/>
    <mergeCell ref="A4:G4"/>
    <mergeCell ref="A7:E7"/>
    <mergeCell ref="A8:E8"/>
    <mergeCell ref="A9:E9"/>
    <mergeCell ref="A15:E15"/>
    <mergeCell ref="A16:E16"/>
  </mergeCells>
  <pageMargins left="0.7" right="0.7" top="0.75" bottom="0.75" header="0.3" footer="0.3"/>
  <pageSetup paperSize="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election activeCell="C12" sqref="C12"/>
    </sheetView>
  </sheetViews>
  <sheetFormatPr baseColWidth="10" defaultColWidth="10.85546875" defaultRowHeight="15" x14ac:dyDescent="0.25"/>
  <cols>
    <col min="1" max="1" width="10" style="14" bestFit="1" customWidth="1"/>
    <col min="2" max="2" width="39.7109375" style="14" customWidth="1"/>
    <col min="3" max="3" width="43.5703125" style="14" customWidth="1"/>
    <col min="4" max="4" width="11.7109375" style="14" customWidth="1"/>
    <col min="5" max="5" width="11.42578125" style="14" customWidth="1"/>
    <col min="6" max="6" width="10.85546875" style="14"/>
    <col min="7" max="7" width="12.5703125" style="66" customWidth="1"/>
    <col min="8" max="16384" width="10.85546875" style="14"/>
  </cols>
  <sheetData>
    <row r="1" spans="1:7" ht="15" customHeight="1" x14ac:dyDescent="0.25">
      <c r="A1" s="217" t="s">
        <v>238</v>
      </c>
      <c r="B1" s="218"/>
      <c r="C1" s="218"/>
      <c r="D1" s="218"/>
      <c r="E1" s="218"/>
      <c r="F1" s="218"/>
      <c r="G1" s="219"/>
    </row>
    <row r="2" spans="1:7" ht="15" customHeight="1" x14ac:dyDescent="0.25">
      <c r="A2" s="220"/>
      <c r="B2" s="221"/>
      <c r="C2" s="221"/>
      <c r="D2" s="221"/>
      <c r="E2" s="221"/>
      <c r="F2" s="221"/>
      <c r="G2" s="222"/>
    </row>
    <row r="3" spans="1:7" x14ac:dyDescent="0.25">
      <c r="A3" s="220"/>
      <c r="B3" s="221"/>
      <c r="C3" s="221"/>
      <c r="D3" s="221"/>
      <c r="E3" s="221"/>
      <c r="F3" s="221"/>
      <c r="G3" s="222"/>
    </row>
    <row r="4" spans="1:7" x14ac:dyDescent="0.25">
      <c r="A4" s="279" t="s">
        <v>16</v>
      </c>
      <c r="B4" s="280"/>
      <c r="C4" s="280"/>
      <c r="D4" s="280"/>
      <c r="E4" s="280"/>
      <c r="F4" s="280"/>
      <c r="G4" s="281"/>
    </row>
    <row r="5" spans="1:7" x14ac:dyDescent="0.25">
      <c r="A5" s="229"/>
      <c r="B5" s="230"/>
      <c r="C5" s="230"/>
      <c r="D5" s="230"/>
      <c r="E5" s="230"/>
      <c r="F5" s="155"/>
      <c r="G5" s="156"/>
    </row>
    <row r="6" spans="1:7" ht="25.5" x14ac:dyDescent="0.25">
      <c r="A6" s="157" t="s">
        <v>0</v>
      </c>
      <c r="B6" s="17" t="s">
        <v>1</v>
      </c>
      <c r="C6" s="7" t="s">
        <v>6</v>
      </c>
      <c r="D6" s="17" t="s">
        <v>2</v>
      </c>
      <c r="E6" s="17" t="s">
        <v>3</v>
      </c>
      <c r="F6" s="7" t="s">
        <v>13</v>
      </c>
      <c r="G6" s="158" t="s">
        <v>158</v>
      </c>
    </row>
    <row r="7" spans="1:7" s="42" customFormat="1" x14ac:dyDescent="0.25">
      <c r="A7" s="232" t="s">
        <v>282</v>
      </c>
      <c r="B7" s="233"/>
      <c r="C7" s="295"/>
      <c r="D7" s="233"/>
      <c r="E7" s="233"/>
      <c r="F7" s="151"/>
      <c r="G7" s="152"/>
    </row>
    <row r="8" spans="1:7" s="42" customFormat="1" x14ac:dyDescent="0.25">
      <c r="A8" s="273" t="s">
        <v>281</v>
      </c>
      <c r="B8" s="274"/>
      <c r="C8" s="274"/>
      <c r="D8" s="274"/>
      <c r="E8" s="274"/>
      <c r="F8" s="153"/>
      <c r="G8" s="154"/>
    </row>
    <row r="9" spans="1:7" s="42" customFormat="1" ht="25.5" x14ac:dyDescent="0.25">
      <c r="A9" s="34" t="s">
        <v>8</v>
      </c>
      <c r="B9" s="25" t="s">
        <v>154</v>
      </c>
      <c r="C9" s="26" t="s">
        <v>288</v>
      </c>
      <c r="D9" s="85" t="s">
        <v>2</v>
      </c>
      <c r="E9" s="149">
        <f>'6_EPF BPU_Cat III_Devis'!E9</f>
        <v>0</v>
      </c>
      <c r="F9" s="150">
        <v>10</v>
      </c>
      <c r="G9" s="67">
        <f>E9*F9</f>
        <v>0</v>
      </c>
    </row>
    <row r="10" spans="1:7" ht="30.2" customHeight="1" x14ac:dyDescent="0.25">
      <c r="A10" s="34" t="s">
        <v>8</v>
      </c>
      <c r="B10" s="25" t="s">
        <v>155</v>
      </c>
      <c r="C10" s="26" t="s">
        <v>289</v>
      </c>
      <c r="D10" s="85" t="s">
        <v>2</v>
      </c>
      <c r="E10" s="149">
        <f>'6_EPF BPU_Cat III_Devis'!E10</f>
        <v>0</v>
      </c>
      <c r="F10" s="150">
        <v>10</v>
      </c>
      <c r="G10" s="67">
        <f>E10*F10</f>
        <v>0</v>
      </c>
    </row>
    <row r="11" spans="1:7" ht="30.2" customHeight="1" x14ac:dyDescent="0.25">
      <c r="A11" s="34" t="s">
        <v>8</v>
      </c>
      <c r="B11" s="25" t="s">
        <v>156</v>
      </c>
      <c r="C11" s="26" t="s">
        <v>286</v>
      </c>
      <c r="D11" s="85" t="s">
        <v>2</v>
      </c>
      <c r="E11" s="149">
        <f>'6_EPF BPU_Cat III_Devis'!E11</f>
        <v>0</v>
      </c>
      <c r="F11" s="150">
        <v>10</v>
      </c>
      <c r="G11" s="67">
        <f t="shared" ref="G11:G12" si="0">E11*F11</f>
        <v>0</v>
      </c>
    </row>
    <row r="12" spans="1:7" ht="30.2" customHeight="1" thickBot="1" x14ac:dyDescent="0.3">
      <c r="A12" s="35" t="s">
        <v>8</v>
      </c>
      <c r="B12" s="32" t="s">
        <v>157</v>
      </c>
      <c r="C12" s="39" t="s">
        <v>287</v>
      </c>
      <c r="D12" s="119" t="s">
        <v>2</v>
      </c>
      <c r="E12" s="159">
        <f>'6_EPF BPU_Cat III_Devis'!E12</f>
        <v>0</v>
      </c>
      <c r="F12" s="56">
        <v>10</v>
      </c>
      <c r="G12" s="68">
        <f t="shared" si="0"/>
        <v>0</v>
      </c>
    </row>
    <row r="13" spans="1:7" ht="15.75" thickBot="1" x14ac:dyDescent="0.3"/>
    <row r="14" spans="1:7" ht="20.100000000000001" customHeight="1" thickBot="1" x14ac:dyDescent="0.3">
      <c r="F14" s="160" t="s">
        <v>14</v>
      </c>
      <c r="G14" s="18">
        <f>SUM(G9:G12)</f>
        <v>0</v>
      </c>
    </row>
  </sheetData>
  <sheetProtection algorithmName="SHA-512" hashValue="IYPD8/eWJiRD+aIRiilUkSIQEAo0jiIY+3gukWi0p3UFgxrAbEP9mZD/pq73WjqEQTSe20iZwnAl1/WRs0WWgg==" saltValue="UCkY4c/N7XyuUrpg/6jEoA==" spinCount="100000" sheet="1" objects="1" scenarios="1"/>
  <mergeCells count="5">
    <mergeCell ref="A7:E7"/>
    <mergeCell ref="A8:E8"/>
    <mergeCell ref="A5:E5"/>
    <mergeCell ref="A4:G4"/>
    <mergeCell ref="A1:G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7"/>
  <sheetViews>
    <sheetView workbookViewId="0">
      <selection activeCell="D13" sqref="D13"/>
    </sheetView>
  </sheetViews>
  <sheetFormatPr baseColWidth="10" defaultRowHeight="15" x14ac:dyDescent="0.25"/>
  <cols>
    <col min="2" max="2" width="40.28515625" customWidth="1"/>
    <col min="3" max="4" width="20.7109375" customWidth="1"/>
  </cols>
  <sheetData>
    <row r="1" spans="1:4" ht="26.25" customHeight="1" x14ac:dyDescent="0.25">
      <c r="A1" s="298" t="s">
        <v>23</v>
      </c>
      <c r="B1" s="298"/>
      <c r="C1" s="298"/>
      <c r="D1" s="298"/>
    </row>
    <row r="2" spans="1:4" ht="26.25" customHeight="1" x14ac:dyDescent="0.25">
      <c r="A2" s="221" t="s">
        <v>45</v>
      </c>
      <c r="B2" s="221"/>
      <c r="C2" s="221"/>
      <c r="D2" s="221"/>
    </row>
    <row r="3" spans="1:4" x14ac:dyDescent="0.25">
      <c r="A3" s="221"/>
      <c r="B3" s="221"/>
      <c r="C3" s="221"/>
      <c r="D3" s="221"/>
    </row>
    <row r="4" spans="1:4" x14ac:dyDescent="0.25">
      <c r="A4" s="41"/>
      <c r="B4" s="41"/>
      <c r="C4" s="41"/>
      <c r="D4" s="41"/>
    </row>
    <row r="5" spans="1:4" x14ac:dyDescent="0.25">
      <c r="A5" s="55" t="s">
        <v>17</v>
      </c>
      <c r="B5" s="55"/>
      <c r="C5" s="55"/>
      <c r="D5" s="55"/>
    </row>
    <row r="6" spans="1:4" ht="34.5" customHeight="1" x14ac:dyDescent="0.25">
      <c r="A6" s="299" t="s">
        <v>9</v>
      </c>
      <c r="B6" s="299"/>
      <c r="C6" s="299"/>
      <c r="D6" s="299"/>
    </row>
    <row r="7" spans="1:4" x14ac:dyDescent="0.25">
      <c r="A7" s="300" t="s">
        <v>10</v>
      </c>
      <c r="B7" s="300"/>
      <c r="C7" s="300"/>
      <c r="D7" s="300"/>
    </row>
    <row r="10" spans="1:4" ht="15.75" thickBot="1" x14ac:dyDescent="0.3"/>
    <row r="11" spans="1:4" ht="20.100000000000001" customHeight="1" thickBot="1" x14ac:dyDescent="0.3">
      <c r="A11" s="296" t="s">
        <v>290</v>
      </c>
      <c r="B11" s="296"/>
      <c r="C11" s="77" t="s">
        <v>11</v>
      </c>
      <c r="D11" s="77" t="s">
        <v>12</v>
      </c>
    </row>
    <row r="12" spans="1:4" ht="30.2" customHeight="1" x14ac:dyDescent="0.25">
      <c r="A12" s="301" t="s">
        <v>167</v>
      </c>
      <c r="B12" s="302"/>
      <c r="C12" s="19">
        <f>'7_Simulation_Cat I_PF'!G59</f>
        <v>0</v>
      </c>
      <c r="D12" s="20">
        <f t="shared" ref="D12:D16" si="0">C12+(C12*20%)</f>
        <v>0</v>
      </c>
    </row>
    <row r="13" spans="1:4" ht="30.2" customHeight="1" x14ac:dyDescent="0.25">
      <c r="A13" s="303" t="s">
        <v>163</v>
      </c>
      <c r="B13" s="303"/>
      <c r="C13" s="21">
        <f>'8_Simulation_Cat II_EDCH'!G38</f>
        <v>0</v>
      </c>
      <c r="D13" s="22">
        <f t="shared" si="0"/>
        <v>0</v>
      </c>
    </row>
    <row r="14" spans="1:4" ht="30.2" customHeight="1" x14ac:dyDescent="0.25">
      <c r="A14" s="303" t="s">
        <v>164</v>
      </c>
      <c r="B14" s="303"/>
      <c r="C14" s="21">
        <f>'8_Simulation_Cat II_EFFLUENTS'!G30</f>
        <v>0</v>
      </c>
      <c r="D14" s="22">
        <f t="shared" si="0"/>
        <v>0</v>
      </c>
    </row>
    <row r="15" spans="1:4" ht="30.2" customHeight="1" x14ac:dyDescent="0.25">
      <c r="A15" s="303" t="s">
        <v>165</v>
      </c>
      <c r="B15" s="303"/>
      <c r="C15" s="21">
        <f>'9_Simulation_Cat II_LEGIO&amp;SOUT'!G32</f>
        <v>0</v>
      </c>
      <c r="D15" s="22">
        <f t="shared" si="0"/>
        <v>0</v>
      </c>
    </row>
    <row r="16" spans="1:4" ht="30.2" customHeight="1" thickBot="1" x14ac:dyDescent="0.3">
      <c r="A16" s="297" t="s">
        <v>166</v>
      </c>
      <c r="B16" s="297"/>
      <c r="C16" s="21">
        <f>'10_Simulation_Cat III_Devis'!G14</f>
        <v>0</v>
      </c>
      <c r="D16" s="22">
        <f t="shared" si="0"/>
        <v>0</v>
      </c>
    </row>
    <row r="17" spans="1:4" ht="30.2" customHeight="1" thickBot="1" x14ac:dyDescent="0.3">
      <c r="A17" s="3"/>
      <c r="B17" s="4" t="s">
        <v>168</v>
      </c>
      <c r="C17" s="23">
        <f>SUM(C12:C16)</f>
        <v>0</v>
      </c>
      <c r="D17" s="23">
        <f>SUM(D12:D16)</f>
        <v>0</v>
      </c>
    </row>
  </sheetData>
  <sheetProtection algorithmName="SHA-512" hashValue="KfA8F6P6X70BAL/N8Gg+8fLoWE35FhJdWD7cP0PyQ/hWNi5sur2VHpRROp6b5+tnM161HvMWob8JeYjgtm872Q==" saltValue="Pbd1C2ovLk5nFYnaw2wDCQ==" spinCount="100000" sheet="1" objects="1" scenarios="1"/>
  <mergeCells count="10">
    <mergeCell ref="A11:B11"/>
    <mergeCell ref="A16:B16"/>
    <mergeCell ref="A2:D3"/>
    <mergeCell ref="A1:D1"/>
    <mergeCell ref="A6:D6"/>
    <mergeCell ref="A7:D7"/>
    <mergeCell ref="A12:B12"/>
    <mergeCell ref="A13:B13"/>
    <mergeCell ref="A14:B14"/>
    <mergeCell ref="A15:B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W59"/>
  <sheetViews>
    <sheetView workbookViewId="0">
      <pane ySplit="6" topLeftCell="A29" activePane="bottomLeft" state="frozen"/>
      <selection activeCell="C15" sqref="C15"/>
      <selection pane="bottomLeft" activeCell="F43" sqref="F43"/>
    </sheetView>
  </sheetViews>
  <sheetFormatPr baseColWidth="10" defaultColWidth="10.85546875" defaultRowHeight="15" x14ac:dyDescent="0.25"/>
  <cols>
    <col min="1" max="1" width="5.7109375" style="14" customWidth="1"/>
    <col min="2" max="2" width="7.7109375" style="14" customWidth="1"/>
    <col min="3" max="3" width="55.7109375" style="14" customWidth="1"/>
    <col min="4" max="4" width="7.7109375" style="14" customWidth="1"/>
    <col min="5" max="5" width="9.7109375" style="9" customWidth="1"/>
    <col min="6" max="6" width="48.140625" style="14" customWidth="1"/>
    <col min="7" max="16384" width="10.85546875" style="14"/>
  </cols>
  <sheetData>
    <row r="1" spans="1:10" ht="20.100000000000001" customHeight="1" x14ac:dyDescent="0.25">
      <c r="A1" s="217" t="s">
        <v>238</v>
      </c>
      <c r="B1" s="218"/>
      <c r="C1" s="218"/>
      <c r="D1" s="218"/>
      <c r="E1" s="219"/>
    </row>
    <row r="2" spans="1:10" ht="20.100000000000001" customHeight="1" x14ac:dyDescent="0.25">
      <c r="A2" s="220"/>
      <c r="B2" s="221"/>
      <c r="C2" s="221"/>
      <c r="D2" s="221"/>
      <c r="E2" s="222"/>
    </row>
    <row r="3" spans="1:10" x14ac:dyDescent="0.25">
      <c r="A3" s="220"/>
      <c r="B3" s="221"/>
      <c r="C3" s="221"/>
      <c r="D3" s="221"/>
      <c r="E3" s="222"/>
    </row>
    <row r="4" spans="1:10" x14ac:dyDescent="0.25">
      <c r="A4" s="214" t="s">
        <v>18</v>
      </c>
      <c r="B4" s="215"/>
      <c r="C4" s="215"/>
      <c r="D4" s="215"/>
      <c r="E4" s="216"/>
    </row>
    <row r="5" spans="1:10" x14ac:dyDescent="0.25">
      <c r="A5" s="229"/>
      <c r="B5" s="230"/>
      <c r="C5" s="230"/>
      <c r="D5" s="230"/>
      <c r="E5" s="231"/>
    </row>
    <row r="6" spans="1:10" ht="24.95" customHeight="1" x14ac:dyDescent="0.25">
      <c r="A6" s="126" t="s">
        <v>15</v>
      </c>
      <c r="B6" s="84" t="s">
        <v>1</v>
      </c>
      <c r="C6" s="84" t="s">
        <v>6</v>
      </c>
      <c r="D6" s="84" t="s">
        <v>2</v>
      </c>
      <c r="E6" s="127" t="s">
        <v>3</v>
      </c>
    </row>
    <row r="7" spans="1:10" s="28" customFormat="1" ht="15" customHeight="1" x14ac:dyDescent="0.25">
      <c r="A7" s="232" t="s">
        <v>54</v>
      </c>
      <c r="B7" s="233"/>
      <c r="C7" s="233"/>
      <c r="D7" s="233"/>
      <c r="E7" s="191"/>
      <c r="F7" s="27"/>
    </row>
    <row r="8" spans="1:10" s="28" customFormat="1" ht="15" customHeight="1" x14ac:dyDescent="0.25">
      <c r="A8" s="240" t="s">
        <v>42</v>
      </c>
      <c r="B8" s="241"/>
      <c r="C8" s="241"/>
      <c r="D8" s="241"/>
      <c r="E8" s="89"/>
      <c r="F8" s="42"/>
    </row>
    <row r="9" spans="1:10" s="42" customFormat="1" ht="15" customHeight="1" x14ac:dyDescent="0.25">
      <c r="A9" s="227" t="s">
        <v>25</v>
      </c>
      <c r="B9" s="228"/>
      <c r="C9" s="228"/>
      <c r="D9" s="228"/>
      <c r="E9" s="90"/>
    </row>
    <row r="10" spans="1:10" s="42" customFormat="1" ht="15" customHeight="1" x14ac:dyDescent="0.25">
      <c r="A10" s="223" t="s">
        <v>174</v>
      </c>
      <c r="B10" s="224"/>
      <c r="C10" s="224"/>
      <c r="D10" s="224"/>
      <c r="E10" s="91"/>
    </row>
    <row r="11" spans="1:10" ht="30.2" customHeight="1" x14ac:dyDescent="0.25">
      <c r="A11" s="92" t="s">
        <v>4</v>
      </c>
      <c r="B11" s="25" t="s">
        <v>26</v>
      </c>
      <c r="C11" s="197" t="s">
        <v>179</v>
      </c>
      <c r="D11" s="198" t="s">
        <v>56</v>
      </c>
      <c r="E11" s="64"/>
      <c r="F11" s="71"/>
      <c r="G11" s="33"/>
      <c r="H11" s="33"/>
    </row>
    <row r="12" spans="1:10" s="42" customFormat="1" ht="30.2" customHeight="1" x14ac:dyDescent="0.25">
      <c r="A12" s="181" t="s">
        <v>4</v>
      </c>
      <c r="B12" s="25" t="s">
        <v>27</v>
      </c>
      <c r="C12" s="182" t="s">
        <v>180</v>
      </c>
      <c r="D12" s="87" t="s">
        <v>5</v>
      </c>
      <c r="E12" s="64"/>
      <c r="F12" s="71"/>
      <c r="G12" s="33"/>
      <c r="H12" s="33"/>
    </row>
    <row r="13" spans="1:10" s="42" customFormat="1" ht="15" customHeight="1" x14ac:dyDescent="0.25">
      <c r="A13" s="223" t="s">
        <v>177</v>
      </c>
      <c r="B13" s="224"/>
      <c r="C13" s="224"/>
      <c r="D13" s="224"/>
      <c r="E13" s="91"/>
    </row>
    <row r="14" spans="1:10" ht="30.2" customHeight="1" x14ac:dyDescent="0.25">
      <c r="A14" s="132" t="s">
        <v>4</v>
      </c>
      <c r="B14" s="163" t="s">
        <v>28</v>
      </c>
      <c r="C14" s="162" t="s">
        <v>50</v>
      </c>
      <c r="D14" s="87" t="s">
        <v>5</v>
      </c>
      <c r="E14" s="64"/>
      <c r="F14" s="203"/>
      <c r="G14" s="33"/>
      <c r="H14" s="203"/>
      <c r="I14" s="33"/>
      <c r="J14" s="33"/>
    </row>
    <row r="15" spans="1:10" ht="30.2" customHeight="1" x14ac:dyDescent="0.25">
      <c r="A15" s="132" t="s">
        <v>4</v>
      </c>
      <c r="B15" s="163" t="s">
        <v>29</v>
      </c>
      <c r="C15" s="162" t="s">
        <v>49</v>
      </c>
      <c r="D15" s="163" t="s">
        <v>5</v>
      </c>
      <c r="E15" s="64"/>
    </row>
    <row r="16" spans="1:10" s="42" customFormat="1" ht="30.2" customHeight="1" x14ac:dyDescent="0.25">
      <c r="A16" s="92" t="s">
        <v>4</v>
      </c>
      <c r="B16" s="25" t="s">
        <v>32</v>
      </c>
      <c r="C16" s="30" t="s">
        <v>173</v>
      </c>
      <c r="D16" s="25" t="s">
        <v>5</v>
      </c>
      <c r="E16" s="64"/>
    </row>
    <row r="17" spans="1:6" s="42" customFormat="1" ht="30.2" customHeight="1" x14ac:dyDescent="0.25">
      <c r="A17" s="92" t="s">
        <v>4</v>
      </c>
      <c r="B17" s="25" t="s">
        <v>33</v>
      </c>
      <c r="C17" s="30" t="s">
        <v>240</v>
      </c>
      <c r="D17" s="25" t="s">
        <v>5</v>
      </c>
      <c r="E17" s="64"/>
    </row>
    <row r="18" spans="1:6" s="42" customFormat="1" ht="15" customHeight="1" x14ac:dyDescent="0.25">
      <c r="A18" s="223" t="s">
        <v>176</v>
      </c>
      <c r="B18" s="224"/>
      <c r="C18" s="224"/>
      <c r="D18" s="224"/>
      <c r="E18" s="91"/>
    </row>
    <row r="19" spans="1:6" s="42" customFormat="1" ht="30.2" customHeight="1" x14ac:dyDescent="0.25">
      <c r="A19" s="92" t="s">
        <v>4</v>
      </c>
      <c r="B19" s="25" t="s">
        <v>30</v>
      </c>
      <c r="C19" s="30" t="s">
        <v>31</v>
      </c>
      <c r="D19" s="25" t="s">
        <v>5</v>
      </c>
      <c r="E19" s="63"/>
    </row>
    <row r="20" spans="1:6" s="42" customFormat="1" ht="15" customHeight="1" x14ac:dyDescent="0.25">
      <c r="A20" s="223" t="s">
        <v>46</v>
      </c>
      <c r="B20" s="224"/>
      <c r="C20" s="224"/>
      <c r="D20" s="224"/>
      <c r="E20" s="91"/>
    </row>
    <row r="21" spans="1:6" ht="30.2" customHeight="1" x14ac:dyDescent="0.25">
      <c r="A21" s="132" t="s">
        <v>4</v>
      </c>
      <c r="B21" s="163" t="s">
        <v>47</v>
      </c>
      <c r="C21" s="162" t="s">
        <v>53</v>
      </c>
      <c r="D21" s="163" t="s">
        <v>5</v>
      </c>
      <c r="E21" s="63"/>
    </row>
    <row r="22" spans="1:6" s="42" customFormat="1" ht="30.2" customHeight="1" x14ac:dyDescent="0.25">
      <c r="A22" s="132" t="s">
        <v>4</v>
      </c>
      <c r="B22" s="163" t="s">
        <v>169</v>
      </c>
      <c r="C22" s="162" t="s">
        <v>49</v>
      </c>
      <c r="D22" s="163" t="s">
        <v>5</v>
      </c>
      <c r="E22" s="63"/>
    </row>
    <row r="23" spans="1:6" s="42" customFormat="1" ht="30.2" customHeight="1" x14ac:dyDescent="0.25">
      <c r="A23" s="132" t="s">
        <v>4</v>
      </c>
      <c r="B23" s="163" t="s">
        <v>175</v>
      </c>
      <c r="C23" s="162" t="s">
        <v>51</v>
      </c>
      <c r="D23" s="163" t="s">
        <v>5</v>
      </c>
      <c r="E23" s="63"/>
    </row>
    <row r="24" spans="1:6" s="28" customFormat="1" ht="15" customHeight="1" x14ac:dyDescent="0.25">
      <c r="A24" s="234" t="s">
        <v>34</v>
      </c>
      <c r="B24" s="235"/>
      <c r="C24" s="235"/>
      <c r="D24" s="235"/>
      <c r="E24" s="90"/>
      <c r="F24" s="27"/>
    </row>
    <row r="25" spans="1:6" s="42" customFormat="1" ht="15" customHeight="1" x14ac:dyDescent="0.25">
      <c r="A25" s="223" t="s">
        <v>178</v>
      </c>
      <c r="B25" s="224"/>
      <c r="C25" s="224"/>
      <c r="D25" s="224"/>
      <c r="E25" s="91"/>
    </row>
    <row r="26" spans="1:6" ht="30.2" customHeight="1" x14ac:dyDescent="0.25">
      <c r="A26" s="15" t="s">
        <v>4</v>
      </c>
      <c r="B26" s="25" t="s">
        <v>35</v>
      </c>
      <c r="C26" s="162" t="s">
        <v>241</v>
      </c>
      <c r="D26" s="25" t="s">
        <v>56</v>
      </c>
      <c r="E26" s="63"/>
    </row>
    <row r="27" spans="1:6" s="42" customFormat="1" ht="30.2" customHeight="1" x14ac:dyDescent="0.25">
      <c r="A27" s="15" t="s">
        <v>4</v>
      </c>
      <c r="B27" s="25" t="s">
        <v>40</v>
      </c>
      <c r="C27" s="30" t="s">
        <v>242</v>
      </c>
      <c r="D27" s="25" t="s">
        <v>5</v>
      </c>
      <c r="E27" s="63"/>
    </row>
    <row r="28" spans="1:6" s="42" customFormat="1" ht="15" customHeight="1" x14ac:dyDescent="0.25">
      <c r="A28" s="223" t="s">
        <v>181</v>
      </c>
      <c r="B28" s="224"/>
      <c r="C28" s="224"/>
      <c r="D28" s="224"/>
      <c r="E28" s="91"/>
    </row>
    <row r="29" spans="1:6" ht="30.2" customHeight="1" x14ac:dyDescent="0.25">
      <c r="A29" s="164" t="s">
        <v>4</v>
      </c>
      <c r="B29" s="163" t="s">
        <v>36</v>
      </c>
      <c r="C29" s="162" t="s">
        <v>52</v>
      </c>
      <c r="D29" s="163" t="s">
        <v>5</v>
      </c>
      <c r="E29" s="63"/>
    </row>
    <row r="30" spans="1:6" ht="30.2" customHeight="1" x14ac:dyDescent="0.25">
      <c r="A30" s="164" t="s">
        <v>4</v>
      </c>
      <c r="B30" s="163" t="s">
        <v>37</v>
      </c>
      <c r="C30" s="162" t="s">
        <v>243</v>
      </c>
      <c r="D30" s="163" t="s">
        <v>5</v>
      </c>
      <c r="E30" s="63"/>
    </row>
    <row r="31" spans="1:6" s="42" customFormat="1" ht="30.2" customHeight="1" x14ac:dyDescent="0.25">
      <c r="A31" s="164" t="s">
        <v>4</v>
      </c>
      <c r="B31" s="163" t="s">
        <v>170</v>
      </c>
      <c r="C31" s="162" t="s">
        <v>244</v>
      </c>
      <c r="D31" s="163" t="s">
        <v>5</v>
      </c>
      <c r="E31" s="63"/>
    </row>
    <row r="32" spans="1:6" ht="30.2" customHeight="1" x14ac:dyDescent="0.25">
      <c r="A32" s="15" t="s">
        <v>4</v>
      </c>
      <c r="B32" s="25" t="s">
        <v>40</v>
      </c>
      <c r="C32" s="30" t="s">
        <v>242</v>
      </c>
      <c r="D32" s="25" t="s">
        <v>5</v>
      </c>
      <c r="E32" s="63"/>
    </row>
    <row r="33" spans="1:15" s="42" customFormat="1" ht="15" customHeight="1" x14ac:dyDescent="0.25">
      <c r="A33" s="223" t="s">
        <v>46</v>
      </c>
      <c r="B33" s="224"/>
      <c r="C33" s="224"/>
      <c r="D33" s="224"/>
      <c r="E33" s="91"/>
    </row>
    <row r="34" spans="1:15" ht="30.2" customHeight="1" x14ac:dyDescent="0.25">
      <c r="A34" s="164" t="s">
        <v>4</v>
      </c>
      <c r="B34" s="163" t="s">
        <v>38</v>
      </c>
      <c r="C34" s="162" t="s">
        <v>48</v>
      </c>
      <c r="D34" s="163" t="s">
        <v>5</v>
      </c>
      <c r="E34" s="63"/>
      <c r="I34" s="69" t="s">
        <v>19</v>
      </c>
    </row>
    <row r="35" spans="1:15" ht="30.2" customHeight="1" x14ac:dyDescent="0.25">
      <c r="A35" s="164" t="s">
        <v>4</v>
      </c>
      <c r="B35" s="163" t="s">
        <v>39</v>
      </c>
      <c r="C35" s="162" t="s">
        <v>49</v>
      </c>
      <c r="D35" s="163" t="s">
        <v>5</v>
      </c>
      <c r="E35" s="63"/>
    </row>
    <row r="36" spans="1:15" ht="39.950000000000003" customHeight="1" x14ac:dyDescent="0.25">
      <c r="A36" s="236" t="s">
        <v>239</v>
      </c>
      <c r="B36" s="237"/>
      <c r="C36" s="237"/>
      <c r="D36" s="237"/>
      <c r="E36" s="142"/>
    </row>
    <row r="37" spans="1:15" s="42" customFormat="1" ht="15" customHeight="1" x14ac:dyDescent="0.25">
      <c r="A37" s="238" t="s">
        <v>43</v>
      </c>
      <c r="B37" s="239"/>
      <c r="C37" s="239"/>
      <c r="D37" s="239"/>
      <c r="E37" s="190"/>
    </row>
    <row r="38" spans="1:15" s="42" customFormat="1" ht="15" customHeight="1" x14ac:dyDescent="0.25">
      <c r="A38" s="227" t="s">
        <v>215</v>
      </c>
      <c r="B38" s="228"/>
      <c r="C38" s="228"/>
      <c r="D38" s="228"/>
      <c r="E38" s="90"/>
    </row>
    <row r="39" spans="1:15" ht="30.2" customHeight="1" x14ac:dyDescent="0.25">
      <c r="A39" s="134" t="s">
        <v>4</v>
      </c>
      <c r="B39" s="81" t="s">
        <v>78</v>
      </c>
      <c r="C39" s="82" t="s">
        <v>269</v>
      </c>
      <c r="D39" s="25" t="s">
        <v>5</v>
      </c>
      <c r="E39" s="64"/>
      <c r="F39" s="203"/>
      <c r="G39" s="203"/>
      <c r="H39" s="33"/>
      <c r="I39" s="33"/>
      <c r="J39" s="33"/>
      <c r="K39" s="203"/>
      <c r="L39" s="33"/>
      <c r="M39" s="33"/>
      <c r="N39" s="33"/>
      <c r="O39" s="33"/>
    </row>
    <row r="40" spans="1:15" ht="5.0999999999999996" customHeight="1" x14ac:dyDescent="0.25">
      <c r="A40" s="137"/>
      <c r="B40" s="93"/>
      <c r="C40" s="94"/>
      <c r="D40" s="95"/>
      <c r="E40" s="138"/>
      <c r="F40" s="33"/>
      <c r="G40" s="33"/>
      <c r="H40" s="33"/>
      <c r="I40" s="33"/>
      <c r="J40" s="33"/>
      <c r="K40" s="33"/>
      <c r="L40" s="33"/>
      <c r="M40" s="33"/>
      <c r="N40" s="33"/>
      <c r="O40" s="33"/>
    </row>
    <row r="41" spans="1:15" ht="30.2" customHeight="1" x14ac:dyDescent="0.25">
      <c r="A41" s="134" t="s">
        <v>4</v>
      </c>
      <c r="B41" s="81" t="s">
        <v>79</v>
      </c>
      <c r="C41" s="82" t="s">
        <v>270</v>
      </c>
      <c r="D41" s="25" t="s">
        <v>5</v>
      </c>
      <c r="E41" s="64"/>
      <c r="F41" s="203"/>
      <c r="G41" s="33"/>
      <c r="H41" s="203"/>
      <c r="I41" s="33"/>
      <c r="J41" s="33"/>
      <c r="K41" s="33"/>
      <c r="L41" s="33"/>
      <c r="M41" s="33"/>
      <c r="N41" s="33"/>
      <c r="O41" s="33"/>
    </row>
    <row r="42" spans="1:15" ht="30.2" customHeight="1" x14ac:dyDescent="0.25">
      <c r="A42" s="134" t="s">
        <v>4</v>
      </c>
      <c r="B42" s="81" t="s">
        <v>80</v>
      </c>
      <c r="C42" s="82" t="s">
        <v>246</v>
      </c>
      <c r="D42" s="25" t="s">
        <v>5</v>
      </c>
      <c r="E42" s="64"/>
      <c r="F42" s="33"/>
      <c r="G42" s="33"/>
      <c r="H42" s="33"/>
      <c r="I42" s="33"/>
      <c r="J42" s="33"/>
      <c r="K42" s="33"/>
      <c r="L42" s="33"/>
      <c r="M42" s="33"/>
      <c r="N42" s="33"/>
      <c r="O42" s="33"/>
    </row>
    <row r="43" spans="1:15" ht="30.2" customHeight="1" x14ac:dyDescent="0.25">
      <c r="A43" s="134" t="s">
        <v>4</v>
      </c>
      <c r="B43" s="81" t="s">
        <v>81</v>
      </c>
      <c r="C43" s="82" t="s">
        <v>247</v>
      </c>
      <c r="D43" s="25" t="s">
        <v>5</v>
      </c>
      <c r="E43" s="64"/>
    </row>
    <row r="44" spans="1:15" ht="30.2" customHeight="1" x14ac:dyDescent="0.25">
      <c r="A44" s="134" t="s">
        <v>4</v>
      </c>
      <c r="B44" s="81" t="s">
        <v>82</v>
      </c>
      <c r="C44" s="82" t="s">
        <v>248</v>
      </c>
      <c r="D44" s="163" t="s">
        <v>55</v>
      </c>
      <c r="E44" s="64"/>
      <c r="F44" s="203"/>
      <c r="G44" s="33"/>
      <c r="H44" s="33"/>
      <c r="I44" s="33"/>
      <c r="J44" s="33"/>
      <c r="K44" s="33"/>
      <c r="L44" s="33"/>
      <c r="M44" s="33"/>
      <c r="N44" s="203"/>
    </row>
    <row r="45" spans="1:15" ht="5.0999999999999996" customHeight="1" x14ac:dyDescent="0.25">
      <c r="A45" s="137"/>
      <c r="B45" s="93"/>
      <c r="C45" s="94"/>
      <c r="D45" s="95"/>
      <c r="E45" s="138"/>
      <c r="F45" s="70"/>
    </row>
    <row r="46" spans="1:15" s="42" customFormat="1" ht="30.2" customHeight="1" x14ac:dyDescent="0.25">
      <c r="A46" s="134" t="s">
        <v>4</v>
      </c>
      <c r="B46" s="81" t="s">
        <v>83</v>
      </c>
      <c r="C46" s="82" t="s">
        <v>249</v>
      </c>
      <c r="D46" s="25" t="s">
        <v>5</v>
      </c>
      <c r="E46" s="64"/>
      <c r="F46" s="70"/>
    </row>
    <row r="47" spans="1:15" ht="30.2" customHeight="1" x14ac:dyDescent="0.25">
      <c r="A47" s="134" t="s">
        <v>4</v>
      </c>
      <c r="B47" s="81" t="s">
        <v>84</v>
      </c>
      <c r="C47" s="82" t="s">
        <v>250</v>
      </c>
      <c r="D47" s="25" t="s">
        <v>5</v>
      </c>
      <c r="E47" s="64"/>
      <c r="F47" s="70"/>
    </row>
    <row r="48" spans="1:15" ht="30.2" customHeight="1" x14ac:dyDescent="0.25">
      <c r="A48" s="134" t="s">
        <v>4</v>
      </c>
      <c r="B48" s="81" t="s">
        <v>85</v>
      </c>
      <c r="C48" s="82" t="s">
        <v>223</v>
      </c>
      <c r="D48" s="25" t="s">
        <v>5</v>
      </c>
      <c r="E48" s="64"/>
      <c r="F48" s="70"/>
    </row>
    <row r="49" spans="1:23" ht="30.2" customHeight="1" x14ac:dyDescent="0.25">
      <c r="A49" s="134" t="s">
        <v>4</v>
      </c>
      <c r="B49" s="81" t="s">
        <v>212</v>
      </c>
      <c r="C49" s="82" t="s">
        <v>251</v>
      </c>
      <c r="D49" s="25" t="s">
        <v>5</v>
      </c>
      <c r="E49" s="64"/>
    </row>
    <row r="50" spans="1:23" s="42" customFormat="1" ht="15" customHeight="1" x14ac:dyDescent="0.25">
      <c r="A50" s="227" t="s">
        <v>89</v>
      </c>
      <c r="B50" s="228"/>
      <c r="C50" s="228"/>
      <c r="D50" s="98"/>
      <c r="E50" s="90"/>
    </row>
    <row r="51" spans="1:23" ht="30.2" customHeight="1" x14ac:dyDescent="0.25">
      <c r="A51" s="134" t="s">
        <v>4</v>
      </c>
      <c r="B51" s="81" t="s">
        <v>86</v>
      </c>
      <c r="C51" s="82" t="s">
        <v>252</v>
      </c>
      <c r="D51" s="25" t="s">
        <v>5</v>
      </c>
      <c r="E51" s="64"/>
    </row>
    <row r="52" spans="1:23" s="42" customFormat="1" ht="30.2" customHeight="1" x14ac:dyDescent="0.25">
      <c r="A52" s="134" t="s">
        <v>4</v>
      </c>
      <c r="B52" s="81" t="s">
        <v>87</v>
      </c>
      <c r="C52" s="202" t="s">
        <v>245</v>
      </c>
      <c r="D52" s="25" t="s">
        <v>5</v>
      </c>
      <c r="E52" s="64"/>
    </row>
    <row r="53" spans="1:23" s="42" customFormat="1" ht="30.2" customHeight="1" x14ac:dyDescent="0.25">
      <c r="A53" s="227" t="s">
        <v>261</v>
      </c>
      <c r="B53" s="228"/>
      <c r="C53" s="228"/>
      <c r="D53" s="98"/>
      <c r="E53" s="90"/>
    </row>
    <row r="54" spans="1:23" s="42" customFormat="1" ht="30.2" customHeight="1" x14ac:dyDescent="0.25">
      <c r="A54" s="192" t="s">
        <v>4</v>
      </c>
      <c r="B54" s="81" t="s">
        <v>88</v>
      </c>
      <c r="C54" s="82" t="s">
        <v>262</v>
      </c>
      <c r="D54" s="25" t="s">
        <v>5</v>
      </c>
      <c r="E54" s="183"/>
    </row>
    <row r="55" spans="1:23" s="42" customFormat="1" ht="15" customHeight="1" x14ac:dyDescent="0.25">
      <c r="A55" s="227" t="s">
        <v>184</v>
      </c>
      <c r="B55" s="228"/>
      <c r="C55" s="228"/>
      <c r="D55" s="98"/>
      <c r="E55" s="90"/>
    </row>
    <row r="56" spans="1:23" s="42" customFormat="1" ht="46.9" customHeight="1" x14ac:dyDescent="0.25">
      <c r="A56" s="192" t="s">
        <v>4</v>
      </c>
      <c r="B56" s="81" t="s">
        <v>183</v>
      </c>
      <c r="C56" s="82" t="s">
        <v>264</v>
      </c>
      <c r="D56" s="25" t="s">
        <v>5</v>
      </c>
      <c r="E56" s="183"/>
      <c r="F56" s="203"/>
      <c r="G56" s="203"/>
      <c r="H56" s="33"/>
      <c r="I56" s="33"/>
      <c r="J56" s="33"/>
      <c r="K56" s="33"/>
      <c r="L56" s="203"/>
      <c r="M56" s="33"/>
      <c r="N56" s="33"/>
      <c r="O56" s="33"/>
      <c r="P56" s="33"/>
      <c r="Q56" s="33"/>
      <c r="R56" s="33"/>
      <c r="S56" s="203"/>
      <c r="T56" s="33"/>
      <c r="U56" s="33"/>
      <c r="V56" s="33"/>
      <c r="W56" s="33"/>
    </row>
    <row r="57" spans="1:23" s="33" customFormat="1" ht="15" customHeight="1" x14ac:dyDescent="0.25">
      <c r="A57" s="225" t="s">
        <v>182</v>
      </c>
      <c r="B57" s="226"/>
      <c r="C57" s="226"/>
      <c r="D57" s="226"/>
      <c r="E57" s="189"/>
    </row>
    <row r="58" spans="1:23" s="33" customFormat="1" ht="15" customHeight="1" x14ac:dyDescent="0.25">
      <c r="A58" s="227" t="s">
        <v>185</v>
      </c>
      <c r="B58" s="228"/>
      <c r="C58" s="228"/>
      <c r="D58" s="228"/>
      <c r="E58" s="90"/>
    </row>
    <row r="59" spans="1:23" ht="26.25" thickBot="1" x14ac:dyDescent="0.3">
      <c r="A59" s="139" t="s">
        <v>4</v>
      </c>
      <c r="B59" s="140" t="s">
        <v>186</v>
      </c>
      <c r="C59" s="141" t="s">
        <v>44</v>
      </c>
      <c r="D59" s="32" t="s">
        <v>5</v>
      </c>
      <c r="E59" s="65"/>
    </row>
  </sheetData>
  <mergeCells count="22">
    <mergeCell ref="A58:D58"/>
    <mergeCell ref="A5:E5"/>
    <mergeCell ref="A7:D7"/>
    <mergeCell ref="A24:D24"/>
    <mergeCell ref="A28:D28"/>
    <mergeCell ref="A33:D33"/>
    <mergeCell ref="A36:D36"/>
    <mergeCell ref="A37:D37"/>
    <mergeCell ref="A8:D8"/>
    <mergeCell ref="A9:D9"/>
    <mergeCell ref="A10:D10"/>
    <mergeCell ref="A13:D13"/>
    <mergeCell ref="A20:D20"/>
    <mergeCell ref="A38:D38"/>
    <mergeCell ref="A4:E4"/>
    <mergeCell ref="A1:E3"/>
    <mergeCell ref="A18:D18"/>
    <mergeCell ref="A25:D25"/>
    <mergeCell ref="A57:D57"/>
    <mergeCell ref="A50:C50"/>
    <mergeCell ref="A53:C53"/>
    <mergeCell ref="A55:C5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36"/>
  <sheetViews>
    <sheetView workbookViewId="0">
      <pane ySplit="6" topLeftCell="A23" activePane="bottomLeft" state="frozen"/>
      <selection activeCell="C15" sqref="C15"/>
      <selection pane="bottomLeft" activeCell="E33" sqref="E33:E36"/>
    </sheetView>
  </sheetViews>
  <sheetFormatPr baseColWidth="10" defaultColWidth="10.85546875" defaultRowHeight="15" x14ac:dyDescent="0.25"/>
  <cols>
    <col min="1" max="1" width="5.7109375" style="11" customWidth="1"/>
    <col min="2" max="2" width="7.7109375" style="11" customWidth="1"/>
    <col min="3" max="3" width="58.28515625" style="12" customWidth="1"/>
    <col min="4" max="4" width="7.7109375" style="42" customWidth="1"/>
    <col min="5" max="5" width="11.7109375" style="6" customWidth="1"/>
    <col min="6" max="16384" width="10.85546875" style="42"/>
  </cols>
  <sheetData>
    <row r="1" spans="1:6" ht="15" customHeight="1" x14ac:dyDescent="0.25">
      <c r="A1" s="217" t="s">
        <v>238</v>
      </c>
      <c r="B1" s="218"/>
      <c r="C1" s="218"/>
      <c r="D1" s="218"/>
      <c r="E1" s="219"/>
    </row>
    <row r="2" spans="1:6" ht="15" customHeight="1" x14ac:dyDescent="0.25">
      <c r="A2" s="220"/>
      <c r="B2" s="221"/>
      <c r="C2" s="221"/>
      <c r="D2" s="221"/>
      <c r="E2" s="222"/>
    </row>
    <row r="3" spans="1:6" x14ac:dyDescent="0.25">
      <c r="A3" s="220"/>
      <c r="B3" s="221"/>
      <c r="C3" s="221"/>
      <c r="D3" s="221"/>
      <c r="E3" s="222"/>
    </row>
    <row r="4" spans="1:6" x14ac:dyDescent="0.25">
      <c r="A4" s="251" t="s">
        <v>68</v>
      </c>
      <c r="B4" s="252"/>
      <c r="C4" s="252"/>
      <c r="D4" s="252"/>
      <c r="E4" s="253"/>
    </row>
    <row r="5" spans="1:6" x14ac:dyDescent="0.25">
      <c r="A5" s="112"/>
      <c r="B5" s="113"/>
      <c r="C5" s="114"/>
      <c r="D5" s="54"/>
      <c r="E5" s="125"/>
    </row>
    <row r="6" spans="1:6" ht="24.95" customHeight="1" x14ac:dyDescent="0.25">
      <c r="A6" s="126" t="s">
        <v>0</v>
      </c>
      <c r="B6" s="84" t="s">
        <v>1</v>
      </c>
      <c r="C6" s="84" t="s">
        <v>6</v>
      </c>
      <c r="D6" s="84" t="s">
        <v>2</v>
      </c>
      <c r="E6" s="127" t="s">
        <v>3</v>
      </c>
    </row>
    <row r="7" spans="1:6" s="28" customFormat="1" ht="15" customHeight="1" x14ac:dyDescent="0.25">
      <c r="A7" s="245" t="s">
        <v>42</v>
      </c>
      <c r="B7" s="246"/>
      <c r="C7" s="246"/>
      <c r="D7" s="246"/>
      <c r="E7" s="247"/>
      <c r="F7" s="42"/>
    </row>
    <row r="8" spans="1:6" ht="15" customHeight="1" x14ac:dyDescent="0.25">
      <c r="A8" s="248" t="s">
        <v>112</v>
      </c>
      <c r="B8" s="249"/>
      <c r="C8" s="249"/>
      <c r="D8" s="249"/>
      <c r="E8" s="250"/>
    </row>
    <row r="9" spans="1:6" ht="30.2" customHeight="1" x14ac:dyDescent="0.25">
      <c r="A9" s="34" t="s">
        <v>7</v>
      </c>
      <c r="B9" s="31" t="s">
        <v>90</v>
      </c>
      <c r="C9" s="30" t="s">
        <v>71</v>
      </c>
      <c r="D9" s="31" t="s">
        <v>2</v>
      </c>
      <c r="E9" s="64"/>
    </row>
    <row r="10" spans="1:6" ht="30.2" customHeight="1" x14ac:dyDescent="0.25">
      <c r="A10" s="34" t="s">
        <v>7</v>
      </c>
      <c r="B10" s="31" t="s">
        <v>91</v>
      </c>
      <c r="C10" s="30" t="s">
        <v>72</v>
      </c>
      <c r="D10" s="31" t="s">
        <v>2</v>
      </c>
      <c r="E10" s="64"/>
    </row>
    <row r="11" spans="1:6" ht="30.2" customHeight="1" x14ac:dyDescent="0.25">
      <c r="A11" s="34" t="s">
        <v>7</v>
      </c>
      <c r="B11" s="31" t="s">
        <v>92</v>
      </c>
      <c r="C11" s="30" t="s">
        <v>73</v>
      </c>
      <c r="D11" s="31" t="s">
        <v>2</v>
      </c>
      <c r="E11" s="64"/>
    </row>
    <row r="12" spans="1:6" ht="30.2" customHeight="1" x14ac:dyDescent="0.25">
      <c r="A12" s="34" t="s">
        <v>7</v>
      </c>
      <c r="B12" s="31" t="s">
        <v>93</v>
      </c>
      <c r="C12" s="30" t="s">
        <v>74</v>
      </c>
      <c r="D12" s="31" t="s">
        <v>2</v>
      </c>
      <c r="E12" s="64"/>
    </row>
    <row r="13" spans="1:6" ht="30.2" customHeight="1" x14ac:dyDescent="0.25">
      <c r="A13" s="34" t="s">
        <v>7</v>
      </c>
      <c r="B13" s="31" t="s">
        <v>94</v>
      </c>
      <c r="C13" s="30" t="s">
        <v>171</v>
      </c>
      <c r="D13" s="31" t="s">
        <v>2</v>
      </c>
      <c r="E13" s="64"/>
    </row>
    <row r="14" spans="1:6" ht="30.2" customHeight="1" x14ac:dyDescent="0.25">
      <c r="A14" s="34" t="s">
        <v>7</v>
      </c>
      <c r="B14" s="31" t="s">
        <v>95</v>
      </c>
      <c r="C14" s="30" t="s">
        <v>192</v>
      </c>
      <c r="D14" s="31" t="s">
        <v>2</v>
      </c>
      <c r="E14" s="64"/>
    </row>
    <row r="15" spans="1:6" ht="30.2" customHeight="1" x14ac:dyDescent="0.25">
      <c r="A15" s="34" t="s">
        <v>7</v>
      </c>
      <c r="B15" s="31" t="s">
        <v>96</v>
      </c>
      <c r="C15" s="30" t="s">
        <v>187</v>
      </c>
      <c r="D15" s="31" t="s">
        <v>2</v>
      </c>
      <c r="E15" s="64"/>
    </row>
    <row r="16" spans="1:6" ht="30.2" customHeight="1" x14ac:dyDescent="0.25">
      <c r="A16" s="34" t="s">
        <v>7</v>
      </c>
      <c r="B16" s="31" t="s">
        <v>97</v>
      </c>
      <c r="C16" s="30" t="s">
        <v>188</v>
      </c>
      <c r="D16" s="31" t="s">
        <v>2</v>
      </c>
      <c r="E16" s="64"/>
    </row>
    <row r="17" spans="1:5" ht="30.2" customHeight="1" x14ac:dyDescent="0.25">
      <c r="A17" s="34" t="s">
        <v>7</v>
      </c>
      <c r="B17" s="31" t="s">
        <v>98</v>
      </c>
      <c r="C17" s="30" t="s">
        <v>189</v>
      </c>
      <c r="D17" s="31" t="s">
        <v>2</v>
      </c>
      <c r="E17" s="64"/>
    </row>
    <row r="18" spans="1:5" ht="30.2" customHeight="1" x14ac:dyDescent="0.25">
      <c r="A18" s="34" t="s">
        <v>7</v>
      </c>
      <c r="B18" s="31" t="s">
        <v>99</v>
      </c>
      <c r="C18" s="30" t="s">
        <v>190</v>
      </c>
      <c r="D18" s="31" t="s">
        <v>2</v>
      </c>
      <c r="E18" s="64"/>
    </row>
    <row r="19" spans="1:5" ht="30.2" customHeight="1" x14ac:dyDescent="0.25">
      <c r="A19" s="34" t="s">
        <v>7</v>
      </c>
      <c r="B19" s="31" t="s">
        <v>100</v>
      </c>
      <c r="C19" s="30" t="s">
        <v>193</v>
      </c>
      <c r="D19" s="31" t="s">
        <v>2</v>
      </c>
      <c r="E19" s="64"/>
    </row>
    <row r="20" spans="1:5" ht="30.2" customHeight="1" x14ac:dyDescent="0.25">
      <c r="A20" s="34" t="s">
        <v>7</v>
      </c>
      <c r="B20" s="31" t="s">
        <v>101</v>
      </c>
      <c r="C20" s="30" t="s">
        <v>268</v>
      </c>
      <c r="D20" s="31" t="s">
        <v>2</v>
      </c>
      <c r="E20" s="64"/>
    </row>
    <row r="21" spans="1:5" ht="30.2" customHeight="1" x14ac:dyDescent="0.25">
      <c r="A21" s="34" t="s">
        <v>7</v>
      </c>
      <c r="B21" s="31" t="s">
        <v>102</v>
      </c>
      <c r="C21" s="30" t="s">
        <v>194</v>
      </c>
      <c r="D21" s="31" t="s">
        <v>2</v>
      </c>
      <c r="E21" s="64"/>
    </row>
    <row r="22" spans="1:5" ht="30.2" customHeight="1" x14ac:dyDescent="0.25">
      <c r="A22" s="34" t="s">
        <v>7</v>
      </c>
      <c r="B22" s="31" t="s">
        <v>103</v>
      </c>
      <c r="C22" s="30" t="s">
        <v>195</v>
      </c>
      <c r="D22" s="31" t="s">
        <v>2</v>
      </c>
      <c r="E22" s="64"/>
    </row>
    <row r="23" spans="1:5" ht="30.2" customHeight="1" x14ac:dyDescent="0.25">
      <c r="A23" s="34" t="s">
        <v>7</v>
      </c>
      <c r="B23" s="31" t="s">
        <v>104</v>
      </c>
      <c r="C23" s="30" t="s">
        <v>196</v>
      </c>
      <c r="D23" s="31" t="s">
        <v>2</v>
      </c>
      <c r="E23" s="64"/>
    </row>
    <row r="24" spans="1:5" ht="30.2" customHeight="1" x14ac:dyDescent="0.25">
      <c r="A24" s="34" t="s">
        <v>7</v>
      </c>
      <c r="B24" s="31" t="s">
        <v>105</v>
      </c>
      <c r="C24" s="30" t="s">
        <v>197</v>
      </c>
      <c r="D24" s="31" t="s">
        <v>2</v>
      </c>
      <c r="E24" s="64"/>
    </row>
    <row r="25" spans="1:5" ht="30.2" customHeight="1" x14ac:dyDescent="0.25">
      <c r="A25" s="34" t="s">
        <v>7</v>
      </c>
      <c r="B25" s="31" t="s">
        <v>106</v>
      </c>
      <c r="C25" s="30" t="s">
        <v>198</v>
      </c>
      <c r="D25" s="31" t="s">
        <v>2</v>
      </c>
      <c r="E25" s="64"/>
    </row>
    <row r="26" spans="1:5" ht="30.2" customHeight="1" x14ac:dyDescent="0.25">
      <c r="A26" s="34" t="s">
        <v>7</v>
      </c>
      <c r="B26" s="31" t="s">
        <v>107</v>
      </c>
      <c r="C26" s="30" t="s">
        <v>199</v>
      </c>
      <c r="D26" s="31" t="s">
        <v>2</v>
      </c>
      <c r="E26" s="64"/>
    </row>
    <row r="27" spans="1:5" ht="30.2" customHeight="1" x14ac:dyDescent="0.25">
      <c r="A27" s="34" t="s">
        <v>7</v>
      </c>
      <c r="B27" s="31" t="s">
        <v>108</v>
      </c>
      <c r="C27" s="30" t="s">
        <v>200</v>
      </c>
      <c r="D27" s="31" t="s">
        <v>2</v>
      </c>
      <c r="E27" s="64"/>
    </row>
    <row r="28" spans="1:5" ht="30.2" customHeight="1" x14ac:dyDescent="0.25">
      <c r="A28" s="34" t="s">
        <v>7</v>
      </c>
      <c r="B28" s="31" t="s">
        <v>109</v>
      </c>
      <c r="C28" s="30" t="s">
        <v>201</v>
      </c>
      <c r="D28" s="31" t="s">
        <v>2</v>
      </c>
      <c r="E28" s="64"/>
    </row>
    <row r="29" spans="1:5" ht="30.2" customHeight="1" x14ac:dyDescent="0.25">
      <c r="A29" s="34" t="s">
        <v>7</v>
      </c>
      <c r="B29" s="31" t="s">
        <v>110</v>
      </c>
      <c r="C29" s="30" t="s">
        <v>202</v>
      </c>
      <c r="D29" s="31" t="s">
        <v>2</v>
      </c>
      <c r="E29" s="64"/>
    </row>
    <row r="30" spans="1:5" ht="30.2" customHeight="1" x14ac:dyDescent="0.25">
      <c r="A30" s="34" t="s">
        <v>7</v>
      </c>
      <c r="B30" s="31" t="s">
        <v>111</v>
      </c>
      <c r="C30" s="30" t="s">
        <v>203</v>
      </c>
      <c r="D30" s="31" t="s">
        <v>2</v>
      </c>
      <c r="E30" s="64"/>
    </row>
    <row r="31" spans="1:5" ht="30.2" customHeight="1" x14ac:dyDescent="0.25">
      <c r="A31" s="34" t="s">
        <v>7</v>
      </c>
      <c r="B31" s="31" t="s">
        <v>172</v>
      </c>
      <c r="C31" s="30" t="s">
        <v>204</v>
      </c>
      <c r="D31" s="31" t="s">
        <v>2</v>
      </c>
      <c r="E31" s="64"/>
    </row>
    <row r="32" spans="1:5" x14ac:dyDescent="0.25">
      <c r="A32" s="242" t="s">
        <v>273</v>
      </c>
      <c r="B32" s="243"/>
      <c r="C32" s="243"/>
      <c r="D32" s="243"/>
      <c r="E32" s="244"/>
    </row>
    <row r="33" spans="1:25" ht="30.2" customHeight="1" x14ac:dyDescent="0.25">
      <c r="A33" s="34" t="s">
        <v>7</v>
      </c>
      <c r="B33" s="31" t="s">
        <v>113</v>
      </c>
      <c r="C33" s="26" t="s">
        <v>274</v>
      </c>
      <c r="D33" s="205" t="s">
        <v>266</v>
      </c>
      <c r="E33" s="64"/>
      <c r="G33" s="203"/>
      <c r="H33" s="33"/>
      <c r="I33" s="33"/>
      <c r="J33" s="33"/>
      <c r="K33" s="33"/>
      <c r="L33" s="33"/>
      <c r="M33" s="203"/>
      <c r="N33" s="33"/>
      <c r="O33" s="33"/>
      <c r="P33" s="33"/>
      <c r="Q33" s="203"/>
      <c r="R33" s="33"/>
      <c r="S33" s="33"/>
      <c r="T33" s="33"/>
      <c r="U33" s="33"/>
      <c r="V33" s="206"/>
      <c r="W33" s="33"/>
      <c r="X33" s="33"/>
      <c r="Y33" s="33"/>
    </row>
    <row r="34" spans="1:25" ht="30.2" customHeight="1" x14ac:dyDescent="0.25">
      <c r="A34" s="34" t="s">
        <v>7</v>
      </c>
      <c r="B34" s="31" t="s">
        <v>114</v>
      </c>
      <c r="C34" s="26" t="s">
        <v>275</v>
      </c>
      <c r="D34" s="205" t="s">
        <v>266</v>
      </c>
      <c r="E34" s="64"/>
      <c r="F34" s="69"/>
      <c r="G34" s="203"/>
      <c r="H34" s="33"/>
      <c r="I34" s="33"/>
      <c r="J34" s="33"/>
      <c r="K34" s="33"/>
      <c r="L34" s="33"/>
      <c r="M34" s="203"/>
      <c r="N34" s="33"/>
      <c r="O34" s="33"/>
      <c r="P34" s="33"/>
      <c r="Q34" s="33"/>
      <c r="R34" s="33"/>
      <c r="S34" s="33"/>
      <c r="T34" s="33"/>
      <c r="U34" s="33"/>
      <c r="V34" s="33"/>
      <c r="W34" s="33"/>
      <c r="X34" s="33"/>
      <c r="Y34" s="33"/>
    </row>
    <row r="35" spans="1:25" ht="30.2" customHeight="1" x14ac:dyDescent="0.25">
      <c r="A35" s="34" t="s">
        <v>7</v>
      </c>
      <c r="B35" s="31" t="s">
        <v>115</v>
      </c>
      <c r="C35" s="26" t="s">
        <v>276</v>
      </c>
      <c r="D35" s="205" t="s">
        <v>266</v>
      </c>
      <c r="E35" s="64"/>
      <c r="G35" s="203"/>
      <c r="H35" s="33"/>
      <c r="I35" s="33"/>
      <c r="J35" s="33"/>
      <c r="K35" s="33"/>
      <c r="L35" s="33"/>
      <c r="M35" s="33"/>
      <c r="N35" s="33"/>
      <c r="O35" s="33"/>
      <c r="P35" s="33"/>
      <c r="Q35" s="33"/>
      <c r="R35" s="33"/>
      <c r="S35" s="33"/>
      <c r="T35" s="33"/>
      <c r="U35" s="33"/>
      <c r="V35" s="33"/>
      <c r="W35" s="33"/>
      <c r="X35" s="33"/>
      <c r="Y35" s="33"/>
    </row>
    <row r="36" spans="1:25" ht="30.2" customHeight="1" thickBot="1" x14ac:dyDescent="0.3">
      <c r="A36" s="35" t="s">
        <v>7</v>
      </c>
      <c r="B36" s="123" t="s">
        <v>116</v>
      </c>
      <c r="C36" s="39" t="s">
        <v>277</v>
      </c>
      <c r="D36" s="205" t="s">
        <v>266</v>
      </c>
      <c r="E36" s="64"/>
    </row>
  </sheetData>
  <mergeCells count="5">
    <mergeCell ref="A32:E32"/>
    <mergeCell ref="A7:E7"/>
    <mergeCell ref="A8:E8"/>
    <mergeCell ref="A1:E3"/>
    <mergeCell ref="A4:E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M29"/>
  <sheetViews>
    <sheetView workbookViewId="0">
      <pane ySplit="6" topLeftCell="A15" activePane="bottomLeft" state="frozen"/>
      <selection activeCell="C15" sqref="C15"/>
      <selection pane="bottomLeft" activeCell="E25" sqref="E25:E28"/>
    </sheetView>
  </sheetViews>
  <sheetFormatPr baseColWidth="10" defaultColWidth="10.85546875" defaultRowHeight="15" x14ac:dyDescent="0.25"/>
  <cols>
    <col min="1" max="1" width="5.7109375" style="11" customWidth="1"/>
    <col min="2" max="2" width="7.7109375" style="11" customWidth="1"/>
    <col min="3" max="3" width="58.28515625" style="12" customWidth="1"/>
    <col min="4" max="4" width="7.7109375" style="42" customWidth="1"/>
    <col min="5" max="5" width="11.7109375" style="6" customWidth="1"/>
    <col min="6" max="16384" width="10.85546875" style="42"/>
  </cols>
  <sheetData>
    <row r="1" spans="1:6" ht="15" customHeight="1" x14ac:dyDescent="0.25">
      <c r="A1" s="217" t="s">
        <v>238</v>
      </c>
      <c r="B1" s="218"/>
      <c r="C1" s="218"/>
      <c r="D1" s="218"/>
      <c r="E1" s="219"/>
    </row>
    <row r="2" spans="1:6" ht="15" customHeight="1" x14ac:dyDescent="0.25">
      <c r="A2" s="220"/>
      <c r="B2" s="221"/>
      <c r="C2" s="221"/>
      <c r="D2" s="221"/>
      <c r="E2" s="222"/>
    </row>
    <row r="3" spans="1:6" x14ac:dyDescent="0.25">
      <c r="A3" s="220"/>
      <c r="B3" s="221"/>
      <c r="C3" s="221"/>
      <c r="D3" s="221"/>
      <c r="E3" s="222"/>
    </row>
    <row r="4" spans="1:6" x14ac:dyDescent="0.25">
      <c r="A4" s="251" t="s">
        <v>68</v>
      </c>
      <c r="B4" s="252"/>
      <c r="C4" s="252"/>
      <c r="D4" s="252"/>
      <c r="E4" s="253"/>
    </row>
    <row r="5" spans="1:6" x14ac:dyDescent="0.25">
      <c r="A5" s="112"/>
      <c r="B5" s="113"/>
      <c r="C5" s="114"/>
      <c r="D5" s="54"/>
      <c r="E5" s="125"/>
    </row>
    <row r="6" spans="1:6" ht="24.95" customHeight="1" x14ac:dyDescent="0.25">
      <c r="A6" s="126" t="s">
        <v>0</v>
      </c>
      <c r="B6" s="84" t="s">
        <v>1</v>
      </c>
      <c r="C6" s="84" t="s">
        <v>6</v>
      </c>
      <c r="D6" s="84" t="s">
        <v>2</v>
      </c>
      <c r="E6" s="127" t="s">
        <v>3</v>
      </c>
    </row>
    <row r="7" spans="1:6" s="28" customFormat="1" ht="15" customHeight="1" x14ac:dyDescent="0.25">
      <c r="A7" s="254" t="s">
        <v>43</v>
      </c>
      <c r="B7" s="255"/>
      <c r="C7" s="255"/>
      <c r="D7" s="255"/>
      <c r="E7" s="256"/>
      <c r="F7" s="42"/>
    </row>
    <row r="8" spans="1:6" ht="15" customHeight="1" x14ac:dyDescent="0.25">
      <c r="A8" s="248" t="s">
        <v>133</v>
      </c>
      <c r="B8" s="249"/>
      <c r="C8" s="249"/>
      <c r="D8" s="249"/>
      <c r="E8" s="250"/>
    </row>
    <row r="9" spans="1:6" ht="30.2" customHeight="1" x14ac:dyDescent="0.25">
      <c r="A9" s="34" t="s">
        <v>7</v>
      </c>
      <c r="B9" s="25" t="s">
        <v>117</v>
      </c>
      <c r="C9" s="30" t="s">
        <v>206</v>
      </c>
      <c r="D9" s="25" t="s">
        <v>2</v>
      </c>
      <c r="E9" s="64"/>
    </row>
    <row r="10" spans="1:6" ht="30.2" customHeight="1" x14ac:dyDescent="0.25">
      <c r="A10" s="34" t="s">
        <v>7</v>
      </c>
      <c r="B10" s="25" t="s">
        <v>118</v>
      </c>
      <c r="C10" s="30" t="s">
        <v>225</v>
      </c>
      <c r="D10" s="25" t="s">
        <v>2</v>
      </c>
      <c r="E10" s="64"/>
    </row>
    <row r="11" spans="1:6" ht="30.2" customHeight="1" x14ac:dyDescent="0.25">
      <c r="A11" s="34" t="s">
        <v>7</v>
      </c>
      <c r="B11" s="25" t="s">
        <v>119</v>
      </c>
      <c r="C11" s="30" t="s">
        <v>226</v>
      </c>
      <c r="D11" s="25" t="s">
        <v>2</v>
      </c>
      <c r="E11" s="64"/>
    </row>
    <row r="12" spans="1:6" ht="30.2" customHeight="1" x14ac:dyDescent="0.25">
      <c r="A12" s="34" t="s">
        <v>7</v>
      </c>
      <c r="B12" s="25" t="s">
        <v>120</v>
      </c>
      <c r="C12" s="30" t="s">
        <v>227</v>
      </c>
      <c r="D12" s="25" t="s">
        <v>2</v>
      </c>
      <c r="E12" s="64"/>
    </row>
    <row r="13" spans="1:6" ht="30.2" customHeight="1" x14ac:dyDescent="0.25">
      <c r="A13" s="34" t="s">
        <v>7</v>
      </c>
      <c r="B13" s="25" t="s">
        <v>121</v>
      </c>
      <c r="C13" s="30" t="s">
        <v>228</v>
      </c>
      <c r="D13" s="25" t="s">
        <v>2</v>
      </c>
      <c r="E13" s="64"/>
    </row>
    <row r="14" spans="1:6" ht="30.2" customHeight="1" x14ac:dyDescent="0.25">
      <c r="A14" s="34" t="s">
        <v>7</v>
      </c>
      <c r="B14" s="25" t="s">
        <v>122</v>
      </c>
      <c r="C14" s="30" t="s">
        <v>229</v>
      </c>
      <c r="D14" s="25" t="s">
        <v>2</v>
      </c>
      <c r="E14" s="64"/>
    </row>
    <row r="15" spans="1:6" ht="30.2" customHeight="1" x14ac:dyDescent="0.25">
      <c r="A15" s="34" t="s">
        <v>7</v>
      </c>
      <c r="B15" s="25" t="s">
        <v>123</v>
      </c>
      <c r="C15" s="30" t="s">
        <v>230</v>
      </c>
      <c r="D15" s="25" t="s">
        <v>2</v>
      </c>
      <c r="E15" s="64"/>
    </row>
    <row r="16" spans="1:6" ht="30.2" customHeight="1" x14ac:dyDescent="0.25">
      <c r="A16" s="34" t="s">
        <v>7</v>
      </c>
      <c r="B16" s="25" t="s">
        <v>124</v>
      </c>
      <c r="C16" s="30" t="s">
        <v>231</v>
      </c>
      <c r="D16" s="25" t="s">
        <v>2</v>
      </c>
      <c r="E16" s="64"/>
    </row>
    <row r="17" spans="1:39" ht="30.2" customHeight="1" x14ac:dyDescent="0.25">
      <c r="A17" s="34" t="s">
        <v>7</v>
      </c>
      <c r="B17" s="25" t="s">
        <v>125</v>
      </c>
      <c r="C17" s="30" t="s">
        <v>232</v>
      </c>
      <c r="D17" s="25" t="s">
        <v>2</v>
      </c>
      <c r="E17" s="64"/>
    </row>
    <row r="18" spans="1:39" ht="30.2" customHeight="1" x14ac:dyDescent="0.25">
      <c r="A18" s="34" t="s">
        <v>7</v>
      </c>
      <c r="B18" s="25" t="s">
        <v>126</v>
      </c>
      <c r="C18" s="30" t="s">
        <v>207</v>
      </c>
      <c r="D18" s="25" t="s">
        <v>2</v>
      </c>
      <c r="E18" s="64"/>
    </row>
    <row r="19" spans="1:39" ht="30.2" customHeight="1" x14ac:dyDescent="0.25">
      <c r="A19" s="34" t="s">
        <v>7</v>
      </c>
      <c r="B19" s="25" t="s">
        <v>127</v>
      </c>
      <c r="C19" s="30" t="s">
        <v>208</v>
      </c>
      <c r="D19" s="25" t="s">
        <v>2</v>
      </c>
      <c r="E19" s="64"/>
    </row>
    <row r="20" spans="1:39" ht="30.2" customHeight="1" x14ac:dyDescent="0.25">
      <c r="A20" s="34" t="s">
        <v>7</v>
      </c>
      <c r="B20" s="25" t="s">
        <v>128</v>
      </c>
      <c r="C20" s="30" t="s">
        <v>253</v>
      </c>
      <c r="D20" s="25" t="s">
        <v>2</v>
      </c>
      <c r="E20" s="64"/>
    </row>
    <row r="21" spans="1:39" ht="30.2" customHeight="1" x14ac:dyDescent="0.25">
      <c r="A21" s="34" t="s">
        <v>7</v>
      </c>
      <c r="B21" s="25" t="s">
        <v>205</v>
      </c>
      <c r="C21" s="30" t="s">
        <v>209</v>
      </c>
      <c r="D21" s="25" t="s">
        <v>2</v>
      </c>
      <c r="E21" s="64"/>
    </row>
    <row r="22" spans="1:39" ht="30.2" customHeight="1" x14ac:dyDescent="0.25">
      <c r="A22" s="34" t="s">
        <v>7</v>
      </c>
      <c r="B22" s="25" t="s">
        <v>211</v>
      </c>
      <c r="C22" s="30" t="s">
        <v>210</v>
      </c>
      <c r="D22" s="25" t="s">
        <v>2</v>
      </c>
      <c r="E22" s="64"/>
    </row>
    <row r="23" spans="1:39" ht="30.2" customHeight="1" x14ac:dyDescent="0.25">
      <c r="A23" s="34" t="s">
        <v>7</v>
      </c>
      <c r="B23" s="25" t="s">
        <v>233</v>
      </c>
      <c r="C23" s="30" t="s">
        <v>234</v>
      </c>
      <c r="D23" s="25" t="s">
        <v>2</v>
      </c>
      <c r="E23" s="64"/>
    </row>
    <row r="24" spans="1:39" ht="15" customHeight="1" x14ac:dyDescent="0.25">
      <c r="A24" s="257" t="s">
        <v>278</v>
      </c>
      <c r="B24" s="258"/>
      <c r="C24" s="258"/>
      <c r="D24" s="258"/>
      <c r="E24" s="259"/>
    </row>
    <row r="25" spans="1:39" ht="30.2" customHeight="1" x14ac:dyDescent="0.25">
      <c r="A25" s="34" t="s">
        <v>7</v>
      </c>
      <c r="B25" s="25" t="s">
        <v>129</v>
      </c>
      <c r="C25" s="29" t="s">
        <v>279</v>
      </c>
      <c r="D25" s="25" t="s">
        <v>266</v>
      </c>
      <c r="E25" s="64"/>
      <c r="F25" s="20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row>
    <row r="26" spans="1:39" ht="30.2" customHeight="1" x14ac:dyDescent="0.25">
      <c r="A26" s="34" t="s">
        <v>7</v>
      </c>
      <c r="B26" s="25" t="s">
        <v>130</v>
      </c>
      <c r="C26" s="29" t="s">
        <v>280</v>
      </c>
      <c r="D26" s="25" t="s">
        <v>266</v>
      </c>
      <c r="E26" s="64"/>
      <c r="F26" s="203"/>
      <c r="G26" s="33"/>
      <c r="H26" s="33"/>
      <c r="I26" s="33"/>
      <c r="J26" s="203"/>
      <c r="K26" s="33"/>
      <c r="L26" s="33"/>
      <c r="M26" s="33"/>
      <c r="N26" s="33"/>
      <c r="O26" s="203"/>
      <c r="P26" s="33"/>
      <c r="Q26" s="33"/>
      <c r="R26" s="33"/>
      <c r="S26" s="33"/>
      <c r="T26" s="33"/>
      <c r="U26" s="33"/>
      <c r="V26" s="203"/>
      <c r="W26" s="33"/>
      <c r="X26" s="33"/>
      <c r="Y26" s="33"/>
      <c r="Z26" s="33"/>
      <c r="AA26" s="33"/>
      <c r="AB26" s="33"/>
      <c r="AC26" s="33"/>
      <c r="AD26" s="33"/>
      <c r="AE26" s="33"/>
      <c r="AF26" s="33"/>
      <c r="AG26" s="33"/>
      <c r="AH26" s="33"/>
      <c r="AI26" s="33"/>
      <c r="AJ26" s="33"/>
      <c r="AK26" s="33"/>
      <c r="AL26" s="33"/>
      <c r="AM26" s="33"/>
    </row>
    <row r="27" spans="1:39" ht="30.2" customHeight="1" x14ac:dyDescent="0.25">
      <c r="A27" s="34" t="s">
        <v>7</v>
      </c>
      <c r="B27" s="25" t="s">
        <v>131</v>
      </c>
      <c r="C27" s="29" t="s">
        <v>276</v>
      </c>
      <c r="D27" s="25" t="s">
        <v>266</v>
      </c>
      <c r="E27" s="64"/>
      <c r="F27" s="33"/>
      <c r="G27" s="33"/>
      <c r="H27" s="33"/>
      <c r="I27" s="33"/>
      <c r="J27" s="203"/>
      <c r="K27" s="33"/>
      <c r="L27" s="33"/>
      <c r="M27" s="33"/>
      <c r="N27" s="33"/>
      <c r="O27" s="33"/>
      <c r="P27" s="33"/>
      <c r="Q27" s="33"/>
      <c r="R27" s="33"/>
      <c r="S27" s="33"/>
      <c r="T27" s="33"/>
      <c r="U27" s="33"/>
      <c r="V27" s="203"/>
      <c r="W27" s="33"/>
      <c r="X27" s="33"/>
      <c r="Y27" s="33"/>
      <c r="Z27" s="33"/>
      <c r="AA27" s="33"/>
      <c r="AB27" s="33"/>
      <c r="AC27" s="33"/>
      <c r="AD27" s="33"/>
      <c r="AE27" s="33"/>
      <c r="AF27" s="33"/>
      <c r="AG27" s="33"/>
      <c r="AH27" s="33"/>
      <c r="AI27" s="33"/>
      <c r="AJ27" s="33"/>
      <c r="AK27" s="33"/>
      <c r="AL27" s="33"/>
      <c r="AM27" s="33"/>
    </row>
    <row r="28" spans="1:39" ht="30.2" customHeight="1" thickBot="1" x14ac:dyDescent="0.3">
      <c r="A28" s="35" t="s">
        <v>7</v>
      </c>
      <c r="B28" s="32" t="s">
        <v>132</v>
      </c>
      <c r="C28" s="128" t="s">
        <v>277</v>
      </c>
      <c r="D28" s="25" t="s">
        <v>266</v>
      </c>
      <c r="E28" s="64"/>
      <c r="F28" s="33"/>
      <c r="G28" s="33"/>
      <c r="H28" s="33"/>
      <c r="I28" s="33"/>
      <c r="J28" s="33"/>
      <c r="K28" s="33"/>
      <c r="L28" s="33"/>
      <c r="M28" s="33"/>
      <c r="N28" s="33"/>
      <c r="O28" s="33"/>
      <c r="P28" s="33"/>
      <c r="Q28" s="33"/>
      <c r="R28" s="33"/>
      <c r="S28" s="33"/>
      <c r="T28" s="33"/>
      <c r="U28" s="33"/>
      <c r="V28" s="203"/>
      <c r="W28" s="33"/>
      <c r="X28" s="33"/>
      <c r="Y28" s="33"/>
      <c r="Z28" s="33"/>
      <c r="AA28" s="33"/>
      <c r="AB28" s="33"/>
      <c r="AC28" s="33"/>
      <c r="AD28" s="33"/>
      <c r="AE28" s="33"/>
      <c r="AF28" s="33"/>
      <c r="AG28" s="33"/>
      <c r="AH28" s="33"/>
      <c r="AI28" s="33"/>
      <c r="AJ28" s="33"/>
      <c r="AK28" s="33"/>
      <c r="AL28" s="33"/>
      <c r="AM28" s="33"/>
    </row>
    <row r="29" spans="1:39" x14ac:dyDescent="0.25">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row>
  </sheetData>
  <mergeCells count="5">
    <mergeCell ref="A7:E7"/>
    <mergeCell ref="A8:E8"/>
    <mergeCell ref="A24:E24"/>
    <mergeCell ref="A1:E3"/>
    <mergeCell ref="A4:E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AD30"/>
  <sheetViews>
    <sheetView workbookViewId="0">
      <pane ySplit="6" topLeftCell="A22" activePane="bottomLeft" state="frozen"/>
      <selection activeCell="C15" sqref="C15"/>
      <selection pane="bottomLeft" activeCell="H26" sqref="H26"/>
    </sheetView>
  </sheetViews>
  <sheetFormatPr baseColWidth="10" defaultColWidth="10.85546875" defaultRowHeight="15" x14ac:dyDescent="0.25"/>
  <cols>
    <col min="1" max="1" width="5.7109375" style="11" customWidth="1"/>
    <col min="2" max="2" width="7.7109375" style="11" customWidth="1"/>
    <col min="3" max="3" width="58.28515625" style="12" customWidth="1"/>
    <col min="4" max="4" width="7.7109375" style="24" customWidth="1"/>
    <col min="5" max="5" width="11.7109375" style="6" customWidth="1"/>
    <col min="6" max="16384" width="10.85546875" style="24"/>
  </cols>
  <sheetData>
    <row r="1" spans="1:30" s="42" customFormat="1" ht="15" customHeight="1" x14ac:dyDescent="0.25">
      <c r="A1" s="217" t="s">
        <v>238</v>
      </c>
      <c r="B1" s="218"/>
      <c r="C1" s="218"/>
      <c r="D1" s="218"/>
      <c r="E1" s="219"/>
    </row>
    <row r="2" spans="1:30" s="42" customFormat="1" ht="15" customHeight="1" x14ac:dyDescent="0.25">
      <c r="A2" s="220"/>
      <c r="B2" s="221"/>
      <c r="C2" s="221"/>
      <c r="D2" s="221"/>
      <c r="E2" s="222"/>
    </row>
    <row r="3" spans="1:30" s="42" customFormat="1" x14ac:dyDescent="0.25">
      <c r="A3" s="220"/>
      <c r="B3" s="221"/>
      <c r="C3" s="221"/>
      <c r="D3" s="221"/>
      <c r="E3" s="222"/>
    </row>
    <row r="4" spans="1:30" s="42" customFormat="1" x14ac:dyDescent="0.25">
      <c r="A4" s="251" t="s">
        <v>68</v>
      </c>
      <c r="B4" s="252"/>
      <c r="C4" s="252"/>
      <c r="D4" s="252"/>
      <c r="E4" s="253"/>
    </row>
    <row r="5" spans="1:30" s="42" customFormat="1" x14ac:dyDescent="0.25">
      <c r="A5" s="112"/>
      <c r="B5" s="113"/>
      <c r="C5" s="114"/>
      <c r="D5" s="54"/>
      <c r="E5" s="125"/>
    </row>
    <row r="6" spans="1:30" s="42" customFormat="1" ht="24.95" customHeight="1" x14ac:dyDescent="0.25">
      <c r="A6" s="126" t="s">
        <v>0</v>
      </c>
      <c r="B6" s="84" t="s">
        <v>1</v>
      </c>
      <c r="C6" s="84" t="s">
        <v>6</v>
      </c>
      <c r="D6" s="84" t="s">
        <v>2</v>
      </c>
      <c r="E6" s="127" t="s">
        <v>3</v>
      </c>
    </row>
    <row r="7" spans="1:30" s="28" customFormat="1" ht="15" customHeight="1" x14ac:dyDescent="0.25">
      <c r="A7" s="267" t="s">
        <v>69</v>
      </c>
      <c r="B7" s="268"/>
      <c r="C7" s="268"/>
      <c r="D7" s="268"/>
      <c r="E7" s="269"/>
      <c r="F7" s="42"/>
    </row>
    <row r="8" spans="1:30" s="42" customFormat="1" ht="15" customHeight="1" x14ac:dyDescent="0.25">
      <c r="A8" s="261" t="s">
        <v>59</v>
      </c>
      <c r="B8" s="262"/>
      <c r="C8" s="262"/>
      <c r="D8" s="262"/>
      <c r="E8" s="263"/>
    </row>
    <row r="9" spans="1:30" s="42" customFormat="1" ht="30.2" customHeight="1" x14ac:dyDescent="0.25">
      <c r="A9" s="264" t="s">
        <v>139</v>
      </c>
      <c r="B9" s="265"/>
      <c r="C9" s="265"/>
      <c r="D9" s="265"/>
      <c r="E9" s="266"/>
    </row>
    <row r="10" spans="1:30" s="42" customFormat="1" ht="54" customHeight="1" x14ac:dyDescent="0.25">
      <c r="A10" s="15" t="s">
        <v>7</v>
      </c>
      <c r="B10" s="25" t="s">
        <v>134</v>
      </c>
      <c r="C10" s="29" t="s">
        <v>75</v>
      </c>
      <c r="D10" s="25" t="s">
        <v>2</v>
      </c>
      <c r="E10" s="63"/>
      <c r="F10" s="203"/>
      <c r="G10" s="33"/>
      <c r="H10" s="33"/>
      <c r="I10" s="33"/>
      <c r="J10" s="33"/>
      <c r="K10" s="33"/>
      <c r="L10" s="260"/>
      <c r="M10" s="260"/>
      <c r="N10" s="260"/>
      <c r="O10" s="260"/>
      <c r="P10" s="260"/>
      <c r="Q10" s="260"/>
      <c r="R10" s="260"/>
      <c r="S10" s="260"/>
      <c r="T10" s="260"/>
      <c r="U10" s="33"/>
      <c r="V10" s="33"/>
      <c r="W10" s="33"/>
      <c r="X10" s="33"/>
      <c r="Y10" s="33"/>
      <c r="Z10" s="33"/>
      <c r="AA10" s="33"/>
      <c r="AB10" s="33"/>
      <c r="AC10" s="33"/>
      <c r="AD10" s="33"/>
    </row>
    <row r="11" spans="1:30" s="42" customFormat="1" ht="30.2" customHeight="1" x14ac:dyDescent="0.25">
      <c r="A11" s="15" t="s">
        <v>7</v>
      </c>
      <c r="B11" s="25" t="s">
        <v>135</v>
      </c>
      <c r="C11" s="29" t="s">
        <v>76</v>
      </c>
      <c r="D11" s="25" t="s">
        <v>2</v>
      </c>
      <c r="E11" s="63"/>
      <c r="F11" s="203"/>
      <c r="G11" s="203"/>
      <c r="H11" s="33"/>
      <c r="I11" s="33"/>
      <c r="J11" s="33"/>
      <c r="K11" s="33"/>
      <c r="L11" s="33"/>
      <c r="M11" s="33"/>
      <c r="N11" s="33"/>
      <c r="O11" s="33"/>
      <c r="P11" s="33"/>
      <c r="Q11" s="33"/>
      <c r="R11" s="33"/>
      <c r="S11" s="33"/>
      <c r="T11" s="33"/>
      <c r="U11" s="33"/>
      <c r="V11" s="33"/>
      <c r="W11" s="33"/>
      <c r="X11" s="33"/>
      <c r="Y11" s="33"/>
      <c r="Z11" s="33"/>
      <c r="AA11" s="33"/>
      <c r="AB11" s="33"/>
      <c r="AC11" s="33"/>
      <c r="AD11" s="33"/>
    </row>
    <row r="12" spans="1:30" s="42" customFormat="1" ht="49.5" customHeight="1" x14ac:dyDescent="0.25">
      <c r="A12" s="15" t="s">
        <v>7</v>
      </c>
      <c r="B12" s="25" t="s">
        <v>136</v>
      </c>
      <c r="C12" s="29" t="s">
        <v>57</v>
      </c>
      <c r="D12" s="25" t="s">
        <v>2</v>
      </c>
      <c r="E12" s="6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row>
    <row r="13" spans="1:30" s="42" customFormat="1" ht="30.2" customHeight="1" x14ac:dyDescent="0.25">
      <c r="A13" s="15" t="s">
        <v>7</v>
      </c>
      <c r="B13" s="25" t="s">
        <v>137</v>
      </c>
      <c r="C13" s="29" t="s">
        <v>58</v>
      </c>
      <c r="D13" s="25" t="s">
        <v>2</v>
      </c>
      <c r="E13" s="6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row>
    <row r="14" spans="1:30" s="42" customFormat="1" ht="30.2" customHeight="1" x14ac:dyDescent="0.25">
      <c r="A14" s="15" t="s">
        <v>7</v>
      </c>
      <c r="B14" s="25" t="s">
        <v>138</v>
      </c>
      <c r="C14" s="29" t="s">
        <v>267</v>
      </c>
      <c r="D14" s="25" t="s">
        <v>2</v>
      </c>
      <c r="E14" s="63"/>
      <c r="F14" s="203"/>
      <c r="G14" s="33"/>
      <c r="H14" s="203"/>
      <c r="I14" s="33"/>
      <c r="J14" s="33"/>
      <c r="K14" s="33"/>
      <c r="L14" s="203"/>
      <c r="M14" s="33"/>
      <c r="N14" s="33"/>
      <c r="O14" s="33"/>
      <c r="P14" s="33"/>
      <c r="Q14" s="33"/>
      <c r="R14" s="33"/>
      <c r="S14" s="33"/>
      <c r="T14" s="33"/>
      <c r="U14" s="33"/>
      <c r="V14" s="33"/>
      <c r="W14" s="33"/>
      <c r="X14" s="33"/>
      <c r="Y14" s="33"/>
      <c r="Z14" s="33"/>
      <c r="AA14" s="33"/>
      <c r="AB14" s="33"/>
      <c r="AC14" s="33"/>
      <c r="AD14" s="33"/>
    </row>
    <row r="15" spans="1:30" s="28" customFormat="1" ht="15" customHeight="1" x14ac:dyDescent="0.25">
      <c r="A15" s="267" t="s">
        <v>70</v>
      </c>
      <c r="B15" s="268"/>
      <c r="C15" s="268"/>
      <c r="D15" s="268"/>
      <c r="E15" s="269"/>
      <c r="F15" s="33"/>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row>
    <row r="16" spans="1:30" s="42" customFormat="1" ht="15" customHeight="1" x14ac:dyDescent="0.25">
      <c r="A16" s="261" t="s">
        <v>60</v>
      </c>
      <c r="B16" s="262"/>
      <c r="C16" s="262"/>
      <c r="D16" s="262"/>
      <c r="E16" s="263"/>
      <c r="F16" s="33"/>
      <c r="G16" s="33"/>
      <c r="H16" s="33"/>
      <c r="I16" s="33"/>
      <c r="J16" s="33"/>
      <c r="K16" s="33"/>
      <c r="L16" s="33"/>
      <c r="M16" s="33"/>
      <c r="N16" s="33"/>
      <c r="O16" s="33"/>
      <c r="P16" s="203"/>
      <c r="Q16" s="33"/>
      <c r="R16" s="33"/>
      <c r="S16" s="33"/>
      <c r="T16" s="33"/>
      <c r="U16" s="33"/>
      <c r="V16" s="33"/>
      <c r="W16" s="33"/>
      <c r="X16" s="33"/>
      <c r="Y16" s="33"/>
      <c r="Z16" s="33"/>
      <c r="AA16" s="33"/>
      <c r="AB16" s="33"/>
      <c r="AC16" s="33"/>
      <c r="AD16" s="33"/>
    </row>
    <row r="17" spans="1:30" s="42" customFormat="1" ht="30.2" customHeight="1" x14ac:dyDescent="0.25">
      <c r="A17" s="264" t="s">
        <v>140</v>
      </c>
      <c r="B17" s="265"/>
      <c r="C17" s="265"/>
      <c r="D17" s="265"/>
      <c r="E17" s="266"/>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row>
    <row r="18" spans="1:30" ht="30.2" customHeight="1" x14ac:dyDescent="0.25">
      <c r="A18" s="15" t="s">
        <v>7</v>
      </c>
      <c r="B18" s="25" t="s">
        <v>141</v>
      </c>
      <c r="C18" s="26" t="s">
        <v>61</v>
      </c>
      <c r="D18" s="25" t="s">
        <v>2</v>
      </c>
      <c r="E18" s="63"/>
    </row>
    <row r="19" spans="1:30" ht="30.2" customHeight="1" x14ac:dyDescent="0.25">
      <c r="A19" s="15" t="s">
        <v>7</v>
      </c>
      <c r="B19" s="25" t="s">
        <v>142</v>
      </c>
      <c r="C19" s="26" t="s">
        <v>62</v>
      </c>
      <c r="D19" s="25" t="s">
        <v>2</v>
      </c>
      <c r="E19" s="63"/>
    </row>
    <row r="20" spans="1:30" ht="39.950000000000003" customHeight="1" x14ac:dyDescent="0.25">
      <c r="A20" s="15" t="s">
        <v>7</v>
      </c>
      <c r="B20" s="25" t="s">
        <v>143</v>
      </c>
      <c r="C20" s="29" t="s">
        <v>63</v>
      </c>
      <c r="D20" s="25" t="s">
        <v>2</v>
      </c>
      <c r="E20" s="63"/>
    </row>
    <row r="21" spans="1:30" ht="30.2" customHeight="1" x14ac:dyDescent="0.25">
      <c r="A21" s="15" t="s">
        <v>7</v>
      </c>
      <c r="B21" s="25" t="s">
        <v>144</v>
      </c>
      <c r="C21" s="29" t="s">
        <v>254</v>
      </c>
      <c r="D21" s="25" t="s">
        <v>2</v>
      </c>
      <c r="E21" s="63"/>
    </row>
    <row r="22" spans="1:30" ht="30.2" customHeight="1" x14ac:dyDescent="0.25">
      <c r="A22" s="15" t="s">
        <v>7</v>
      </c>
      <c r="B22" s="25" t="s">
        <v>145</v>
      </c>
      <c r="C22" s="29" t="s">
        <v>255</v>
      </c>
      <c r="D22" s="25" t="s">
        <v>2</v>
      </c>
      <c r="E22" s="63"/>
    </row>
    <row r="23" spans="1:30" ht="30.2" customHeight="1" x14ac:dyDescent="0.25">
      <c r="A23" s="15" t="s">
        <v>7</v>
      </c>
      <c r="B23" s="25" t="s">
        <v>146</v>
      </c>
      <c r="C23" s="29" t="s">
        <v>256</v>
      </c>
      <c r="D23" s="25" t="s">
        <v>2</v>
      </c>
      <c r="E23" s="63"/>
    </row>
    <row r="24" spans="1:30" ht="30.2" customHeight="1" x14ac:dyDescent="0.25">
      <c r="A24" s="15" t="s">
        <v>7</v>
      </c>
      <c r="B24" s="25" t="s">
        <v>147</v>
      </c>
      <c r="C24" s="29" t="s">
        <v>257</v>
      </c>
      <c r="D24" s="25" t="s">
        <v>2</v>
      </c>
      <c r="E24" s="63"/>
    </row>
    <row r="25" spans="1:30" ht="30.2" customHeight="1" x14ac:dyDescent="0.25">
      <c r="A25" s="15" t="s">
        <v>7</v>
      </c>
      <c r="B25" s="25" t="s">
        <v>148</v>
      </c>
      <c r="C25" s="29" t="s">
        <v>258</v>
      </c>
      <c r="D25" s="25" t="s">
        <v>2</v>
      </c>
      <c r="E25" s="63"/>
    </row>
    <row r="26" spans="1:30" ht="30.2" customHeight="1" x14ac:dyDescent="0.25">
      <c r="A26" s="15" t="s">
        <v>7</v>
      </c>
      <c r="B26" s="25" t="s">
        <v>149</v>
      </c>
      <c r="C26" s="29" t="s">
        <v>259</v>
      </c>
      <c r="D26" s="25" t="s">
        <v>2</v>
      </c>
      <c r="E26" s="63"/>
    </row>
    <row r="27" spans="1:30" ht="39.950000000000003" customHeight="1" x14ac:dyDescent="0.25">
      <c r="A27" s="15" t="s">
        <v>7</v>
      </c>
      <c r="B27" s="25" t="s">
        <v>150</v>
      </c>
      <c r="C27" s="162" t="s">
        <v>64</v>
      </c>
      <c r="D27" s="25" t="s">
        <v>2</v>
      </c>
      <c r="E27" s="63"/>
    </row>
    <row r="28" spans="1:30" ht="30.2" customHeight="1" x14ac:dyDescent="0.25">
      <c r="A28" s="15" t="s">
        <v>7</v>
      </c>
      <c r="B28" s="25" t="s">
        <v>151</v>
      </c>
      <c r="C28" s="29" t="s">
        <v>65</v>
      </c>
      <c r="D28" s="25" t="s">
        <v>2</v>
      </c>
      <c r="E28" s="63"/>
    </row>
    <row r="29" spans="1:30" ht="30.2" customHeight="1" x14ac:dyDescent="0.25">
      <c r="A29" s="15" t="s">
        <v>7</v>
      </c>
      <c r="B29" s="25" t="s">
        <v>152</v>
      </c>
      <c r="C29" s="29" t="s">
        <v>66</v>
      </c>
      <c r="D29" s="25" t="s">
        <v>2</v>
      </c>
      <c r="E29" s="63"/>
    </row>
    <row r="30" spans="1:30" ht="30.2" customHeight="1" thickBot="1" x14ac:dyDescent="0.3">
      <c r="A30" s="16" t="s">
        <v>7</v>
      </c>
      <c r="B30" s="32" t="s">
        <v>153</v>
      </c>
      <c r="C30" s="128" t="s">
        <v>67</v>
      </c>
      <c r="D30" s="32" t="s">
        <v>2</v>
      </c>
      <c r="E30" s="63"/>
    </row>
  </sheetData>
  <mergeCells count="9">
    <mergeCell ref="A1:E3"/>
    <mergeCell ref="A4:E4"/>
    <mergeCell ref="A9:E9"/>
    <mergeCell ref="A8:E8"/>
    <mergeCell ref="L10:T10"/>
    <mergeCell ref="A16:E16"/>
    <mergeCell ref="A17:E17"/>
    <mergeCell ref="A7:E7"/>
    <mergeCell ref="A15:E1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O14"/>
  <sheetViews>
    <sheetView tabSelected="1" workbookViewId="0">
      <selection activeCell="C14" sqref="C14"/>
    </sheetView>
  </sheetViews>
  <sheetFormatPr baseColWidth="10" defaultColWidth="10.85546875" defaultRowHeight="15" x14ac:dyDescent="0.25"/>
  <cols>
    <col min="1" max="1" width="10" style="5" customWidth="1"/>
    <col min="2" max="2" width="51.42578125" style="5" customWidth="1"/>
    <col min="3" max="3" width="70.5703125" style="5" customWidth="1"/>
    <col min="4" max="4" width="19" style="5" customWidth="1"/>
    <col min="5" max="5" width="9.7109375" style="5" customWidth="1"/>
    <col min="6" max="16384" width="10.85546875" style="5"/>
  </cols>
  <sheetData>
    <row r="1" spans="1:15" s="24" customFormat="1" ht="15" customHeight="1" x14ac:dyDescent="0.25">
      <c r="A1" s="221" t="s">
        <v>238</v>
      </c>
      <c r="B1" s="221"/>
      <c r="C1" s="221"/>
      <c r="D1" s="221"/>
      <c r="E1" s="221"/>
    </row>
    <row r="2" spans="1:15" s="24" customFormat="1" ht="15" customHeight="1" x14ac:dyDescent="0.25">
      <c r="A2" s="221"/>
      <c r="B2" s="221"/>
      <c r="C2" s="221"/>
      <c r="D2" s="221"/>
      <c r="E2" s="221"/>
    </row>
    <row r="3" spans="1:15" s="24" customFormat="1" x14ac:dyDescent="0.25">
      <c r="A3" s="221"/>
      <c r="B3" s="221"/>
      <c r="C3" s="221"/>
      <c r="D3" s="221"/>
      <c r="E3" s="221"/>
    </row>
    <row r="4" spans="1:15" x14ac:dyDescent="0.25">
      <c r="A4" s="277" t="s">
        <v>21</v>
      </c>
      <c r="B4" s="278"/>
      <c r="C4" s="278"/>
      <c r="D4" s="278"/>
      <c r="E4" s="278"/>
    </row>
    <row r="5" spans="1:15" ht="15.75" thickBot="1" x14ac:dyDescent="0.3">
      <c r="A5" s="276"/>
      <c r="B5" s="276"/>
      <c r="C5" s="276"/>
      <c r="D5" s="276"/>
      <c r="E5" s="276"/>
    </row>
    <row r="6" spans="1:15" ht="24.95" customHeight="1" x14ac:dyDescent="0.25">
      <c r="A6" s="36" t="s">
        <v>0</v>
      </c>
      <c r="B6" s="37" t="s">
        <v>1</v>
      </c>
      <c r="C6" s="37" t="s">
        <v>6</v>
      </c>
      <c r="D6" s="37" t="s">
        <v>2</v>
      </c>
      <c r="E6" s="38" t="s">
        <v>3</v>
      </c>
    </row>
    <row r="7" spans="1:15" ht="18" customHeight="1" x14ac:dyDescent="0.25">
      <c r="A7" s="270" t="s">
        <v>282</v>
      </c>
      <c r="B7" s="271"/>
      <c r="C7" s="271"/>
      <c r="D7" s="271"/>
      <c r="E7" s="272"/>
    </row>
    <row r="8" spans="1:15" ht="15" customHeight="1" x14ac:dyDescent="0.25">
      <c r="A8" s="273" t="s">
        <v>281</v>
      </c>
      <c r="B8" s="274"/>
      <c r="C8" s="274"/>
      <c r="D8" s="274"/>
      <c r="E8" s="275"/>
    </row>
    <row r="9" spans="1:15" ht="30.2" customHeight="1" x14ac:dyDescent="0.25">
      <c r="A9" s="34" t="s">
        <v>8</v>
      </c>
      <c r="B9" s="25" t="s">
        <v>154</v>
      </c>
      <c r="C9" s="29" t="s">
        <v>274</v>
      </c>
      <c r="D9" s="85" t="s">
        <v>266</v>
      </c>
      <c r="E9" s="64"/>
      <c r="G9" s="203"/>
      <c r="H9" s="203"/>
      <c r="I9" s="33"/>
      <c r="J9" s="33"/>
      <c r="K9" s="33"/>
      <c r="L9" s="33"/>
      <c r="M9" s="33"/>
      <c r="N9" s="33"/>
      <c r="O9" s="33"/>
    </row>
    <row r="10" spans="1:15" ht="30.2" customHeight="1" x14ac:dyDescent="0.25">
      <c r="A10" s="34" t="s">
        <v>8</v>
      </c>
      <c r="B10" s="25" t="s">
        <v>155</v>
      </c>
      <c r="C10" s="29" t="s">
        <v>275</v>
      </c>
      <c r="D10" s="85" t="s">
        <v>266</v>
      </c>
      <c r="E10" s="64"/>
      <c r="G10" s="203"/>
      <c r="H10" s="33"/>
      <c r="I10" s="33"/>
      <c r="J10" s="33"/>
      <c r="K10" s="33"/>
      <c r="L10" s="33"/>
      <c r="M10" s="33"/>
      <c r="N10" s="33"/>
      <c r="O10" s="33"/>
    </row>
    <row r="11" spans="1:15" ht="30.2" customHeight="1" x14ac:dyDescent="0.25">
      <c r="A11" s="34" t="s">
        <v>8</v>
      </c>
      <c r="B11" s="25" t="s">
        <v>156</v>
      </c>
      <c r="C11" s="29" t="s">
        <v>276</v>
      </c>
      <c r="D11" s="85" t="s">
        <v>266</v>
      </c>
      <c r="E11" s="64"/>
      <c r="G11" s="203"/>
      <c r="H11" s="33"/>
      <c r="I11" s="33"/>
      <c r="J11" s="33"/>
      <c r="K11" s="33"/>
      <c r="L11" s="33"/>
      <c r="M11" s="33"/>
      <c r="N11" s="33"/>
      <c r="O11" s="33"/>
    </row>
    <row r="12" spans="1:15" ht="30.2" customHeight="1" thickBot="1" x14ac:dyDescent="0.3">
      <c r="A12" s="35" t="s">
        <v>8</v>
      </c>
      <c r="B12" s="32" t="s">
        <v>157</v>
      </c>
      <c r="C12" s="128" t="s">
        <v>277</v>
      </c>
      <c r="D12" s="85" t="s">
        <v>266</v>
      </c>
      <c r="E12" s="64"/>
      <c r="G12" s="203"/>
      <c r="H12" s="33"/>
      <c r="I12" s="33"/>
      <c r="J12" s="33"/>
      <c r="K12" s="33"/>
      <c r="L12" s="33"/>
      <c r="M12" s="33"/>
      <c r="N12" s="33"/>
      <c r="O12" s="33"/>
    </row>
    <row r="13" spans="1:15" x14ac:dyDescent="0.25">
      <c r="G13" s="203"/>
      <c r="H13" s="33"/>
      <c r="I13" s="33"/>
      <c r="J13" s="33"/>
      <c r="K13" s="33"/>
      <c r="L13" s="33"/>
    </row>
    <row r="14" spans="1:15" s="58" customFormat="1" x14ac:dyDescent="0.25">
      <c r="A14" s="57"/>
      <c r="B14" s="57"/>
      <c r="C14" s="57"/>
      <c r="D14" s="57"/>
    </row>
  </sheetData>
  <mergeCells count="5">
    <mergeCell ref="A7:E7"/>
    <mergeCell ref="A8:E8"/>
    <mergeCell ref="A5:E5"/>
    <mergeCell ref="A4:E4"/>
    <mergeCell ref="A1:E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59"/>
  <sheetViews>
    <sheetView workbookViewId="0">
      <selection activeCell="G10" sqref="G10"/>
    </sheetView>
  </sheetViews>
  <sheetFormatPr baseColWidth="10" defaultColWidth="10.85546875" defaultRowHeight="15" x14ac:dyDescent="0.25"/>
  <cols>
    <col min="1" max="1" width="9.28515625" style="14" customWidth="1"/>
    <col min="2" max="2" width="10.85546875" style="14"/>
    <col min="3" max="3" width="60.140625" style="14" customWidth="1"/>
    <col min="4" max="4" width="13.42578125" style="14" customWidth="1"/>
    <col min="5" max="5" width="10.7109375" style="9" customWidth="1"/>
    <col min="6" max="6" width="9.42578125" style="13" customWidth="1"/>
    <col min="7" max="7" width="15.7109375" style="96" customWidth="1"/>
    <col min="8" max="8" width="46" style="14" customWidth="1"/>
    <col min="9" max="16384" width="10.85546875" style="14"/>
  </cols>
  <sheetData>
    <row r="1" spans="1:14" ht="15" customHeight="1" x14ac:dyDescent="0.25">
      <c r="A1" s="217" t="s">
        <v>238</v>
      </c>
      <c r="B1" s="218"/>
      <c r="C1" s="218"/>
      <c r="D1" s="218"/>
      <c r="E1" s="218"/>
      <c r="F1" s="218"/>
      <c r="G1" s="219"/>
    </row>
    <row r="2" spans="1:14" ht="15" customHeight="1" x14ac:dyDescent="0.25">
      <c r="A2" s="220"/>
      <c r="B2" s="221"/>
      <c r="C2" s="221"/>
      <c r="D2" s="221"/>
      <c r="E2" s="221"/>
      <c r="F2" s="221"/>
      <c r="G2" s="222"/>
    </row>
    <row r="3" spans="1:14" x14ac:dyDescent="0.25">
      <c r="A3" s="220"/>
      <c r="B3" s="221"/>
      <c r="C3" s="221"/>
      <c r="D3" s="221"/>
      <c r="E3" s="221"/>
      <c r="F3" s="221"/>
      <c r="G3" s="222"/>
    </row>
    <row r="4" spans="1:14" x14ac:dyDescent="0.25">
      <c r="A4" s="279" t="s">
        <v>22</v>
      </c>
      <c r="B4" s="280"/>
      <c r="C4" s="280"/>
      <c r="D4" s="280"/>
      <c r="E4" s="280"/>
      <c r="F4" s="280"/>
      <c r="G4" s="281"/>
    </row>
    <row r="5" spans="1:14" x14ac:dyDescent="0.25">
      <c r="A5" s="129"/>
      <c r="B5" s="130"/>
      <c r="C5" s="130"/>
      <c r="D5" s="130"/>
      <c r="E5" s="130"/>
      <c r="F5" s="185"/>
      <c r="G5" s="184"/>
    </row>
    <row r="6" spans="1:14" ht="25.5" x14ac:dyDescent="0.25">
      <c r="A6" s="117" t="s">
        <v>15</v>
      </c>
      <c r="B6" s="7" t="s">
        <v>1</v>
      </c>
      <c r="C6" s="283" t="s">
        <v>6</v>
      </c>
      <c r="D6" s="284"/>
      <c r="E6" s="8" t="s">
        <v>3</v>
      </c>
      <c r="F6" s="174" t="s">
        <v>13</v>
      </c>
      <c r="G6" s="131" t="s">
        <v>158</v>
      </c>
    </row>
    <row r="7" spans="1:14" ht="15" customHeight="1" x14ac:dyDescent="0.25">
      <c r="A7" s="240" t="s">
        <v>42</v>
      </c>
      <c r="B7" s="241"/>
      <c r="C7" s="241"/>
      <c r="D7" s="241"/>
      <c r="E7" s="97"/>
      <c r="F7" s="97"/>
      <c r="G7" s="89"/>
    </row>
    <row r="8" spans="1:14" ht="15" customHeight="1" x14ac:dyDescent="0.25">
      <c r="A8" s="227" t="s">
        <v>25</v>
      </c>
      <c r="B8" s="228"/>
      <c r="C8" s="228"/>
      <c r="D8" s="228"/>
      <c r="E8" s="98"/>
      <c r="F8" s="98"/>
      <c r="G8" s="90"/>
    </row>
    <row r="9" spans="1:14" ht="15" customHeight="1" x14ac:dyDescent="0.25">
      <c r="A9" s="223" t="s">
        <v>174</v>
      </c>
      <c r="B9" s="224"/>
      <c r="C9" s="224"/>
      <c r="D9" s="224"/>
      <c r="E9" s="86"/>
      <c r="F9" s="86"/>
      <c r="G9" s="91"/>
    </row>
    <row r="10" spans="1:14" ht="30.2" customHeight="1" x14ac:dyDescent="0.25">
      <c r="A10" s="92" t="s">
        <v>4</v>
      </c>
      <c r="B10" s="25" t="s">
        <v>26</v>
      </c>
      <c r="C10" s="30" t="s">
        <v>179</v>
      </c>
      <c r="D10" s="80" t="s">
        <v>56</v>
      </c>
      <c r="E10" s="165">
        <f>'2_EPF BPU_CATEGORIE I_PF'!E11</f>
        <v>0</v>
      </c>
      <c r="F10" s="175">
        <v>2</v>
      </c>
      <c r="G10" s="167">
        <f>E10*F10</f>
        <v>0</v>
      </c>
    </row>
    <row r="11" spans="1:14" ht="30.2" customHeight="1" x14ac:dyDescent="0.25">
      <c r="A11" s="181" t="s">
        <v>4</v>
      </c>
      <c r="B11" s="25" t="s">
        <v>27</v>
      </c>
      <c r="C11" s="182" t="s">
        <v>180</v>
      </c>
      <c r="D11" s="87" t="s">
        <v>5</v>
      </c>
      <c r="E11" s="165">
        <f>'2_EPF BPU_CATEGORIE I_PF'!E12</f>
        <v>0</v>
      </c>
      <c r="F11" s="175">
        <v>4</v>
      </c>
      <c r="G11" s="167">
        <f t="shared" ref="G11:G34" si="0">E11*F11</f>
        <v>0</v>
      </c>
    </row>
    <row r="12" spans="1:14" ht="15" customHeight="1" x14ac:dyDescent="0.25">
      <c r="A12" s="223" t="s">
        <v>177</v>
      </c>
      <c r="B12" s="224"/>
      <c r="C12" s="224"/>
      <c r="D12" s="224"/>
      <c r="E12" s="186"/>
      <c r="F12" s="186"/>
      <c r="G12" s="188"/>
    </row>
    <row r="13" spans="1:14" ht="30.2" customHeight="1" x14ac:dyDescent="0.25">
      <c r="A13" s="132" t="s">
        <v>4</v>
      </c>
      <c r="B13" s="163" t="s">
        <v>28</v>
      </c>
      <c r="C13" s="162" t="s">
        <v>50</v>
      </c>
      <c r="D13" s="87" t="s">
        <v>5</v>
      </c>
      <c r="E13" s="165">
        <f>'2_EPF BPU_CATEGORIE I_PF'!E14</f>
        <v>0</v>
      </c>
      <c r="F13" s="175">
        <v>4</v>
      </c>
      <c r="G13" s="167">
        <f t="shared" si="0"/>
        <v>0</v>
      </c>
    </row>
    <row r="14" spans="1:14" ht="30.2" customHeight="1" x14ac:dyDescent="0.25">
      <c r="A14" s="132" t="s">
        <v>4</v>
      </c>
      <c r="B14" s="163" t="s">
        <v>29</v>
      </c>
      <c r="C14" s="162" t="s">
        <v>49</v>
      </c>
      <c r="D14" s="163" t="s">
        <v>5</v>
      </c>
      <c r="E14" s="165">
        <f>'2_EPF BPU_CATEGORIE I_PF'!E15</f>
        <v>0</v>
      </c>
      <c r="F14" s="175">
        <v>4</v>
      </c>
      <c r="G14" s="167">
        <f t="shared" si="0"/>
        <v>0</v>
      </c>
    </row>
    <row r="15" spans="1:14" ht="30.2" customHeight="1" x14ac:dyDescent="0.25">
      <c r="A15" s="92" t="s">
        <v>4</v>
      </c>
      <c r="B15" s="25" t="s">
        <v>32</v>
      </c>
      <c r="C15" s="30" t="s">
        <v>173</v>
      </c>
      <c r="D15" s="25" t="s">
        <v>5</v>
      </c>
      <c r="E15" s="165">
        <f>'2_EPF BPU_CATEGORIE I_PF'!E16</f>
        <v>0</v>
      </c>
      <c r="F15" s="175">
        <v>4</v>
      </c>
      <c r="G15" s="167">
        <f t="shared" si="0"/>
        <v>0</v>
      </c>
    </row>
    <row r="16" spans="1:14" ht="30.2" customHeight="1" x14ac:dyDescent="0.25">
      <c r="A16" s="92" t="s">
        <v>4</v>
      </c>
      <c r="B16" s="25" t="s">
        <v>33</v>
      </c>
      <c r="C16" s="30" t="s">
        <v>240</v>
      </c>
      <c r="D16" s="25" t="s">
        <v>5</v>
      </c>
      <c r="E16" s="165">
        <f>'2_EPF BPU_CATEGORIE I_PF'!E17</f>
        <v>0</v>
      </c>
      <c r="F16" s="175">
        <v>4</v>
      </c>
      <c r="G16" s="167">
        <f t="shared" si="0"/>
        <v>0</v>
      </c>
      <c r="H16" s="33"/>
      <c r="I16" s="33"/>
      <c r="J16" s="33"/>
      <c r="K16" s="33"/>
      <c r="L16" s="33"/>
      <c r="M16" s="33"/>
      <c r="N16" s="33"/>
    </row>
    <row r="17" spans="1:14" ht="15" customHeight="1" x14ac:dyDescent="0.25">
      <c r="A17" s="223" t="s">
        <v>176</v>
      </c>
      <c r="B17" s="224"/>
      <c r="C17" s="224"/>
      <c r="D17" s="224"/>
      <c r="E17" s="186"/>
      <c r="F17" s="186"/>
      <c r="G17" s="188"/>
      <c r="H17" s="33"/>
      <c r="I17" s="33"/>
      <c r="J17" s="33"/>
      <c r="K17" s="33"/>
      <c r="L17" s="33"/>
      <c r="M17" s="33"/>
      <c r="N17" s="33"/>
    </row>
    <row r="18" spans="1:14" ht="30.2" customHeight="1" x14ac:dyDescent="0.25">
      <c r="A18" s="92" t="s">
        <v>4</v>
      </c>
      <c r="B18" s="25" t="s">
        <v>30</v>
      </c>
      <c r="C18" s="30" t="s">
        <v>31</v>
      </c>
      <c r="D18" s="25" t="s">
        <v>5</v>
      </c>
      <c r="E18" s="165">
        <f>'2_EPF BPU_CATEGORIE I_PF'!E19</f>
        <v>0</v>
      </c>
      <c r="F18" s="175">
        <v>4</v>
      </c>
      <c r="G18" s="167">
        <f t="shared" si="0"/>
        <v>0</v>
      </c>
      <c r="H18" s="33"/>
      <c r="I18" s="33"/>
      <c r="J18" s="33"/>
      <c r="K18" s="33"/>
      <c r="L18" s="33"/>
      <c r="M18" s="33"/>
      <c r="N18" s="33"/>
    </row>
    <row r="19" spans="1:14" ht="15" customHeight="1" x14ac:dyDescent="0.25">
      <c r="A19" s="223" t="s">
        <v>46</v>
      </c>
      <c r="B19" s="224"/>
      <c r="C19" s="224"/>
      <c r="D19" s="224"/>
      <c r="E19" s="186"/>
      <c r="F19" s="186"/>
      <c r="G19" s="188"/>
      <c r="H19" s="33"/>
      <c r="I19" s="33"/>
      <c r="J19" s="33"/>
      <c r="K19" s="33"/>
      <c r="L19" s="33"/>
      <c r="M19" s="33"/>
      <c r="N19" s="33"/>
    </row>
    <row r="20" spans="1:14" ht="30.2" customHeight="1" x14ac:dyDescent="0.25">
      <c r="A20" s="132" t="s">
        <v>4</v>
      </c>
      <c r="B20" s="163" t="s">
        <v>47</v>
      </c>
      <c r="C20" s="162" t="s">
        <v>53</v>
      </c>
      <c r="D20" s="163" t="s">
        <v>5</v>
      </c>
      <c r="E20" s="165">
        <f>'2_EPF BPU_CATEGORIE I_PF'!E21</f>
        <v>0</v>
      </c>
      <c r="F20" s="187">
        <v>4</v>
      </c>
      <c r="G20" s="201">
        <f t="shared" si="0"/>
        <v>0</v>
      </c>
      <c r="H20" s="203"/>
      <c r="I20" s="33"/>
      <c r="J20" s="33"/>
      <c r="K20" s="33"/>
      <c r="L20" s="33"/>
      <c r="M20" s="33"/>
      <c r="N20" s="33"/>
    </row>
    <row r="21" spans="1:14" ht="30.2" customHeight="1" x14ac:dyDescent="0.25">
      <c r="A21" s="132" t="s">
        <v>4</v>
      </c>
      <c r="B21" s="163" t="s">
        <v>169</v>
      </c>
      <c r="C21" s="162" t="s">
        <v>49</v>
      </c>
      <c r="D21" s="163" t="s">
        <v>5</v>
      </c>
      <c r="E21" s="165">
        <f>'2_EPF BPU_CATEGORIE I_PF'!E22</f>
        <v>0</v>
      </c>
      <c r="F21" s="187">
        <v>4</v>
      </c>
      <c r="G21" s="201">
        <f t="shared" si="0"/>
        <v>0</v>
      </c>
      <c r="H21" s="33"/>
      <c r="I21" s="33"/>
      <c r="J21" s="33"/>
      <c r="K21" s="33"/>
      <c r="L21" s="33"/>
      <c r="M21" s="33"/>
      <c r="N21" s="33"/>
    </row>
    <row r="22" spans="1:14" ht="30.2" customHeight="1" x14ac:dyDescent="0.25">
      <c r="A22" s="132" t="s">
        <v>4</v>
      </c>
      <c r="B22" s="163" t="s">
        <v>175</v>
      </c>
      <c r="C22" s="162" t="s">
        <v>51</v>
      </c>
      <c r="D22" s="163" t="s">
        <v>5</v>
      </c>
      <c r="E22" s="165">
        <f>'2_EPF BPU_CATEGORIE I_PF'!E23</f>
        <v>0</v>
      </c>
      <c r="F22" s="187">
        <v>4</v>
      </c>
      <c r="G22" s="210">
        <f t="shared" si="0"/>
        <v>0</v>
      </c>
      <c r="H22" s="282"/>
      <c r="I22" s="282"/>
      <c r="J22" s="282"/>
      <c r="K22" s="282"/>
      <c r="L22" s="209"/>
      <c r="M22" s="209"/>
      <c r="N22" s="209"/>
    </row>
    <row r="23" spans="1:14" ht="15" customHeight="1" x14ac:dyDescent="0.25">
      <c r="A23" s="234" t="s">
        <v>34</v>
      </c>
      <c r="B23" s="235"/>
      <c r="C23" s="235"/>
      <c r="D23" s="235"/>
      <c r="E23" s="168"/>
      <c r="F23" s="168"/>
      <c r="G23" s="169"/>
      <c r="H23" s="33"/>
      <c r="I23" s="33"/>
      <c r="J23" s="33"/>
      <c r="K23" s="33"/>
      <c r="L23" s="33"/>
      <c r="M23" s="33"/>
      <c r="N23" s="33"/>
    </row>
    <row r="24" spans="1:14" ht="15" customHeight="1" x14ac:dyDescent="0.25">
      <c r="A24" s="223" t="s">
        <v>178</v>
      </c>
      <c r="B24" s="224"/>
      <c r="C24" s="224"/>
      <c r="D24" s="224"/>
      <c r="E24" s="186"/>
      <c r="F24" s="186"/>
      <c r="G24" s="188"/>
      <c r="H24" s="33"/>
      <c r="I24" s="33"/>
      <c r="J24" s="33"/>
      <c r="K24" s="33"/>
      <c r="L24" s="33"/>
      <c r="M24" s="33"/>
      <c r="N24" s="33"/>
    </row>
    <row r="25" spans="1:14" ht="30.2" customHeight="1" x14ac:dyDescent="0.25">
      <c r="A25" s="15" t="s">
        <v>4</v>
      </c>
      <c r="B25" s="25" t="s">
        <v>35</v>
      </c>
      <c r="C25" s="30" t="s">
        <v>241</v>
      </c>
      <c r="D25" s="25" t="s">
        <v>56</v>
      </c>
      <c r="E25" s="165">
        <f>'2_EPF BPU_CATEGORIE I_PF'!E26</f>
        <v>0</v>
      </c>
      <c r="F25" s="187">
        <v>2</v>
      </c>
      <c r="G25" s="167">
        <f t="shared" si="0"/>
        <v>0</v>
      </c>
    </row>
    <row r="26" spans="1:14" ht="30.2" customHeight="1" x14ac:dyDescent="0.25">
      <c r="A26" s="15" t="s">
        <v>4</v>
      </c>
      <c r="B26" s="25" t="s">
        <v>40</v>
      </c>
      <c r="C26" s="30" t="s">
        <v>242</v>
      </c>
      <c r="D26" s="25" t="s">
        <v>5</v>
      </c>
      <c r="E26" s="165">
        <f>'2_EPF BPU_CATEGORIE I_PF'!E27</f>
        <v>0</v>
      </c>
      <c r="F26" s="175">
        <v>4</v>
      </c>
      <c r="G26" s="167">
        <f t="shared" si="0"/>
        <v>0</v>
      </c>
    </row>
    <row r="27" spans="1:14" ht="15" customHeight="1" x14ac:dyDescent="0.25">
      <c r="A27" s="287" t="s">
        <v>181</v>
      </c>
      <c r="B27" s="288"/>
      <c r="C27" s="288"/>
      <c r="D27" s="288"/>
      <c r="E27" s="186"/>
      <c r="F27" s="186"/>
      <c r="G27" s="188"/>
    </row>
    <row r="28" spans="1:14" ht="30.2" customHeight="1" x14ac:dyDescent="0.25">
      <c r="A28" s="164" t="s">
        <v>4</v>
      </c>
      <c r="B28" s="163" t="s">
        <v>36</v>
      </c>
      <c r="C28" s="162" t="s">
        <v>52</v>
      </c>
      <c r="D28" s="163" t="s">
        <v>5</v>
      </c>
      <c r="E28" s="165">
        <f>'2_EPF BPU_CATEGORIE I_PF'!E29</f>
        <v>0</v>
      </c>
      <c r="F28" s="175">
        <v>4</v>
      </c>
      <c r="G28" s="167">
        <f t="shared" si="0"/>
        <v>0</v>
      </c>
    </row>
    <row r="29" spans="1:14" ht="30.2" customHeight="1" x14ac:dyDescent="0.25">
      <c r="A29" s="164" t="s">
        <v>4</v>
      </c>
      <c r="B29" s="163" t="s">
        <v>37</v>
      </c>
      <c r="C29" s="162" t="s">
        <v>243</v>
      </c>
      <c r="D29" s="163" t="s">
        <v>5</v>
      </c>
      <c r="E29" s="165">
        <f>'2_EPF BPU_CATEGORIE I_PF'!E30</f>
        <v>0</v>
      </c>
      <c r="F29" s="175">
        <v>4</v>
      </c>
      <c r="G29" s="167">
        <f t="shared" si="0"/>
        <v>0</v>
      </c>
    </row>
    <row r="30" spans="1:14" ht="30.2" customHeight="1" x14ac:dyDescent="0.25">
      <c r="A30" s="164" t="s">
        <v>4</v>
      </c>
      <c r="B30" s="163" t="s">
        <v>170</v>
      </c>
      <c r="C30" s="162" t="s">
        <v>244</v>
      </c>
      <c r="D30" s="163" t="s">
        <v>5</v>
      </c>
      <c r="E30" s="165">
        <f>'2_EPF BPU_CATEGORIE I_PF'!E31</f>
        <v>0</v>
      </c>
      <c r="F30" s="175">
        <v>4</v>
      </c>
      <c r="G30" s="167">
        <f t="shared" si="0"/>
        <v>0</v>
      </c>
    </row>
    <row r="31" spans="1:14" ht="30.2" customHeight="1" x14ac:dyDescent="0.25">
      <c r="A31" s="15" t="s">
        <v>4</v>
      </c>
      <c r="B31" s="25" t="s">
        <v>40</v>
      </c>
      <c r="C31" s="30" t="s">
        <v>242</v>
      </c>
      <c r="D31" s="25" t="s">
        <v>5</v>
      </c>
      <c r="E31" s="165">
        <f>'2_EPF BPU_CATEGORIE I_PF'!E32</f>
        <v>0</v>
      </c>
      <c r="F31" s="175">
        <v>4</v>
      </c>
      <c r="G31" s="167">
        <f t="shared" si="0"/>
        <v>0</v>
      </c>
    </row>
    <row r="32" spans="1:14" s="42" customFormat="1" ht="15" customHeight="1" x14ac:dyDescent="0.25">
      <c r="A32" s="223" t="s">
        <v>46</v>
      </c>
      <c r="B32" s="224"/>
      <c r="C32" s="224"/>
      <c r="D32" s="224"/>
      <c r="E32" s="186"/>
      <c r="F32" s="186"/>
      <c r="G32" s="188"/>
    </row>
    <row r="33" spans="1:8" ht="30.2" customHeight="1" x14ac:dyDescent="0.25">
      <c r="A33" s="164" t="s">
        <v>4</v>
      </c>
      <c r="B33" s="163" t="s">
        <v>38</v>
      </c>
      <c r="C33" s="162" t="s">
        <v>48</v>
      </c>
      <c r="D33" s="163" t="s">
        <v>5</v>
      </c>
      <c r="E33" s="165">
        <f>'2_EPF BPU_CATEGORIE I_PF'!E34</f>
        <v>0</v>
      </c>
      <c r="F33" s="187">
        <v>4</v>
      </c>
      <c r="G33" s="201">
        <f t="shared" si="0"/>
        <v>0</v>
      </c>
      <c r="H33" s="69"/>
    </row>
    <row r="34" spans="1:8" s="42" customFormat="1" ht="30.2" customHeight="1" x14ac:dyDescent="0.25">
      <c r="A34" s="164" t="s">
        <v>4</v>
      </c>
      <c r="B34" s="163" t="s">
        <v>39</v>
      </c>
      <c r="C34" s="162" t="s">
        <v>49</v>
      </c>
      <c r="D34" s="163" t="s">
        <v>5</v>
      </c>
      <c r="E34" s="165">
        <f>'2_EPF BPU_CATEGORIE I_PF'!E35</f>
        <v>0</v>
      </c>
      <c r="F34" s="175">
        <v>4</v>
      </c>
      <c r="G34" s="167">
        <f t="shared" si="0"/>
        <v>0</v>
      </c>
    </row>
    <row r="35" spans="1:8" ht="39.950000000000003" customHeight="1" x14ac:dyDescent="0.25">
      <c r="A35" s="285" t="s">
        <v>41</v>
      </c>
      <c r="B35" s="286"/>
      <c r="C35" s="286"/>
      <c r="D35" s="286"/>
      <c r="E35" s="100"/>
      <c r="F35" s="100"/>
      <c r="G35" s="135"/>
    </row>
    <row r="36" spans="1:8" ht="15" customHeight="1" x14ac:dyDescent="0.25">
      <c r="A36" s="238" t="s">
        <v>43</v>
      </c>
      <c r="B36" s="239"/>
      <c r="C36" s="239"/>
      <c r="D36" s="239"/>
      <c r="E36" s="101"/>
      <c r="F36" s="101"/>
      <c r="G36" s="136"/>
    </row>
    <row r="37" spans="1:8" ht="15" customHeight="1" x14ac:dyDescent="0.25">
      <c r="A37" s="227" t="s">
        <v>215</v>
      </c>
      <c r="B37" s="228"/>
      <c r="C37" s="228"/>
      <c r="D37" s="228"/>
      <c r="E37" s="99"/>
      <c r="F37" s="99"/>
      <c r="G37" s="133"/>
    </row>
    <row r="38" spans="1:8" ht="30.2" customHeight="1" x14ac:dyDescent="0.25">
      <c r="A38" s="134" t="s">
        <v>4</v>
      </c>
      <c r="B38" s="81" t="s">
        <v>78</v>
      </c>
      <c r="C38" s="82" t="s">
        <v>216</v>
      </c>
      <c r="D38" s="25" t="s">
        <v>5</v>
      </c>
      <c r="E38" s="165">
        <f>'2_EPF BPU_CATEGORIE I_PF'!E39</f>
        <v>0</v>
      </c>
      <c r="F38" s="175">
        <v>4</v>
      </c>
      <c r="G38" s="167">
        <f>F38*E38</f>
        <v>0</v>
      </c>
    </row>
    <row r="39" spans="1:8" s="42" customFormat="1" ht="5.0999999999999996" customHeight="1" x14ac:dyDescent="0.25">
      <c r="A39" s="137"/>
      <c r="B39" s="93"/>
      <c r="C39" s="94"/>
      <c r="D39" s="95"/>
      <c r="E39" s="176"/>
      <c r="F39" s="176"/>
      <c r="G39" s="178"/>
    </row>
    <row r="40" spans="1:8" ht="30.2" customHeight="1" x14ac:dyDescent="0.25">
      <c r="A40" s="134" t="s">
        <v>4</v>
      </c>
      <c r="B40" s="81" t="s">
        <v>79</v>
      </c>
      <c r="C40" s="82" t="s">
        <v>217</v>
      </c>
      <c r="D40" s="25" t="s">
        <v>5</v>
      </c>
      <c r="E40" s="165">
        <f>'2_EPF BPU_CATEGORIE I_PF'!E41</f>
        <v>0</v>
      </c>
      <c r="F40" s="175">
        <v>4</v>
      </c>
      <c r="G40" s="167">
        <f t="shared" ref="G40:G58" si="1">F40*E40</f>
        <v>0</v>
      </c>
    </row>
    <row r="41" spans="1:8" ht="30.2" customHeight="1" x14ac:dyDescent="0.25">
      <c r="A41" s="134" t="s">
        <v>4</v>
      </c>
      <c r="B41" s="81" t="s">
        <v>80</v>
      </c>
      <c r="C41" s="82" t="s">
        <v>218</v>
      </c>
      <c r="D41" s="25" t="s">
        <v>5</v>
      </c>
      <c r="E41" s="165">
        <f>'2_EPF BPU_CATEGORIE I_PF'!E42</f>
        <v>0</v>
      </c>
      <c r="F41" s="175">
        <v>4</v>
      </c>
      <c r="G41" s="167">
        <f t="shared" si="1"/>
        <v>0</v>
      </c>
    </row>
    <row r="42" spans="1:8" ht="30.2" customHeight="1" x14ac:dyDescent="0.25">
      <c r="A42" s="134" t="s">
        <v>4</v>
      </c>
      <c r="B42" s="81" t="s">
        <v>81</v>
      </c>
      <c r="C42" s="82" t="s">
        <v>219</v>
      </c>
      <c r="D42" s="25" t="s">
        <v>5</v>
      </c>
      <c r="E42" s="165">
        <f>'2_EPF BPU_CATEGORIE I_PF'!E43</f>
        <v>0</v>
      </c>
      <c r="F42" s="175">
        <v>4</v>
      </c>
      <c r="G42" s="167">
        <f t="shared" si="1"/>
        <v>0</v>
      </c>
    </row>
    <row r="43" spans="1:8" ht="30.2" customHeight="1" x14ac:dyDescent="0.25">
      <c r="A43" s="134" t="s">
        <v>4</v>
      </c>
      <c r="B43" s="81" t="s">
        <v>82</v>
      </c>
      <c r="C43" s="82" t="s">
        <v>220</v>
      </c>
      <c r="D43" s="25" t="s">
        <v>55</v>
      </c>
      <c r="E43" s="165">
        <f>'2_EPF BPU_CATEGORIE I_PF'!E44</f>
        <v>0</v>
      </c>
      <c r="F43" s="175">
        <v>2</v>
      </c>
      <c r="G43" s="167">
        <f t="shared" si="1"/>
        <v>0</v>
      </c>
    </row>
    <row r="44" spans="1:8" ht="5.0999999999999996" customHeight="1" x14ac:dyDescent="0.25">
      <c r="A44" s="137"/>
      <c r="B44" s="93"/>
      <c r="C44" s="94"/>
      <c r="D44" s="95"/>
      <c r="E44" s="176"/>
      <c r="F44" s="176"/>
      <c r="G44" s="178"/>
    </row>
    <row r="45" spans="1:8" ht="30.2" customHeight="1" x14ac:dyDescent="0.25">
      <c r="A45" s="134" t="s">
        <v>4</v>
      </c>
      <c r="B45" s="81" t="s">
        <v>83</v>
      </c>
      <c r="C45" s="82" t="s">
        <v>221</v>
      </c>
      <c r="D45" s="25" t="s">
        <v>5</v>
      </c>
      <c r="E45" s="165">
        <f>'2_EPF BPU_CATEGORIE I_PF'!E47</f>
        <v>0</v>
      </c>
      <c r="F45" s="175">
        <v>4</v>
      </c>
      <c r="G45" s="167">
        <f t="shared" si="1"/>
        <v>0</v>
      </c>
    </row>
    <row r="46" spans="1:8" s="42" customFormat="1" ht="30.2" customHeight="1" x14ac:dyDescent="0.25">
      <c r="A46" s="134" t="s">
        <v>4</v>
      </c>
      <c r="B46" s="81" t="s">
        <v>84</v>
      </c>
      <c r="C46" s="82" t="s">
        <v>222</v>
      </c>
      <c r="D46" s="25" t="s">
        <v>5</v>
      </c>
      <c r="E46" s="165">
        <f>'2_EPF BPU_CATEGORIE I_PF'!E48</f>
        <v>0</v>
      </c>
      <c r="F46" s="175"/>
      <c r="G46" s="167">
        <f t="shared" si="1"/>
        <v>0</v>
      </c>
    </row>
    <row r="47" spans="1:8" ht="30.2" customHeight="1" x14ac:dyDescent="0.25">
      <c r="A47" s="134" t="s">
        <v>4</v>
      </c>
      <c r="B47" s="81" t="s">
        <v>85</v>
      </c>
      <c r="C47" s="82" t="s">
        <v>223</v>
      </c>
      <c r="D47" s="25" t="s">
        <v>5</v>
      </c>
      <c r="E47" s="165">
        <f>'2_EPF BPU_CATEGORIE I_PF'!E48</f>
        <v>0</v>
      </c>
      <c r="F47" s="175">
        <v>4</v>
      </c>
      <c r="G47" s="167">
        <f t="shared" si="1"/>
        <v>0</v>
      </c>
    </row>
    <row r="48" spans="1:8" ht="30.2" customHeight="1" x14ac:dyDescent="0.25">
      <c r="A48" s="134" t="s">
        <v>4</v>
      </c>
      <c r="B48" s="81" t="s">
        <v>212</v>
      </c>
      <c r="C48" s="82" t="s">
        <v>224</v>
      </c>
      <c r="D48" s="25" t="s">
        <v>5</v>
      </c>
      <c r="E48" s="165">
        <f>'2_EPF BPU_CATEGORIE I_PF'!E49</f>
        <v>0</v>
      </c>
      <c r="F48" s="175">
        <v>2</v>
      </c>
      <c r="G48" s="167">
        <f t="shared" si="1"/>
        <v>0</v>
      </c>
    </row>
    <row r="49" spans="1:8" ht="15" customHeight="1" x14ac:dyDescent="0.25">
      <c r="A49" s="227" t="s">
        <v>89</v>
      </c>
      <c r="B49" s="228"/>
      <c r="C49" s="228"/>
      <c r="D49" s="98"/>
      <c r="E49" s="168"/>
      <c r="F49" s="168"/>
      <c r="G49" s="169"/>
    </row>
    <row r="50" spans="1:8" ht="30.2" customHeight="1" x14ac:dyDescent="0.25">
      <c r="A50" s="134" t="s">
        <v>4</v>
      </c>
      <c r="B50" s="81" t="s">
        <v>86</v>
      </c>
      <c r="C50" s="82" t="s">
        <v>213</v>
      </c>
      <c r="D50" s="25" t="s">
        <v>5</v>
      </c>
      <c r="E50" s="165">
        <f>'2_EPF BPU_CATEGORIE I_PF'!E51</f>
        <v>0</v>
      </c>
      <c r="F50" s="175">
        <v>4</v>
      </c>
      <c r="G50" s="167">
        <f t="shared" si="1"/>
        <v>0</v>
      </c>
    </row>
    <row r="51" spans="1:8" ht="30.2" customHeight="1" x14ac:dyDescent="0.25">
      <c r="A51" s="134" t="s">
        <v>4</v>
      </c>
      <c r="B51" s="81" t="s">
        <v>87</v>
      </c>
      <c r="C51" s="82" t="s">
        <v>214</v>
      </c>
      <c r="D51" s="25" t="s">
        <v>5</v>
      </c>
      <c r="E51" s="165">
        <f>'2_EPF BPU_CATEGORIE I_PF'!E52</f>
        <v>0</v>
      </c>
      <c r="F51" s="175">
        <v>2</v>
      </c>
      <c r="G51" s="167">
        <f t="shared" si="1"/>
        <v>0</v>
      </c>
    </row>
    <row r="52" spans="1:8" s="42" customFormat="1" ht="46.15" customHeight="1" x14ac:dyDescent="0.25">
      <c r="A52" s="227" t="s">
        <v>261</v>
      </c>
      <c r="B52" s="228"/>
      <c r="C52" s="228"/>
      <c r="D52" s="98"/>
      <c r="E52" s="168"/>
      <c r="F52" s="168"/>
      <c r="G52" s="169"/>
    </row>
    <row r="53" spans="1:8" s="42" customFormat="1" ht="30.2" customHeight="1" x14ac:dyDescent="0.25">
      <c r="A53" s="192" t="s">
        <v>4</v>
      </c>
      <c r="B53" s="81" t="s">
        <v>88</v>
      </c>
      <c r="C53" s="82" t="s">
        <v>262</v>
      </c>
      <c r="D53" s="25" t="s">
        <v>5</v>
      </c>
      <c r="E53" s="165">
        <f>'2_EPF BPU_CATEGORIE I_PF'!E56</f>
        <v>0</v>
      </c>
      <c r="F53" s="166">
        <v>6</v>
      </c>
      <c r="G53" s="167">
        <f t="shared" si="1"/>
        <v>0</v>
      </c>
    </row>
    <row r="54" spans="1:8" s="42" customFormat="1" ht="30.2" customHeight="1" x14ac:dyDescent="0.25">
      <c r="A54" s="227" t="s">
        <v>184</v>
      </c>
      <c r="B54" s="228"/>
      <c r="C54" s="228"/>
      <c r="D54" s="98"/>
      <c r="E54" s="168"/>
      <c r="F54" s="168"/>
      <c r="G54" s="169"/>
    </row>
    <row r="55" spans="1:8" s="42" customFormat="1" ht="43.5" customHeight="1" x14ac:dyDescent="0.25">
      <c r="A55" s="192" t="s">
        <v>4</v>
      </c>
      <c r="B55" s="81" t="s">
        <v>183</v>
      </c>
      <c r="C55" s="82" t="s">
        <v>263</v>
      </c>
      <c r="D55" s="25" t="s">
        <v>5</v>
      </c>
      <c r="E55" s="165">
        <f>'2_EPF BPU_CATEGORIE I_PF'!E54</f>
        <v>0</v>
      </c>
      <c r="F55" s="166">
        <v>4</v>
      </c>
      <c r="G55" s="167">
        <f t="shared" si="1"/>
        <v>0</v>
      </c>
    </row>
    <row r="56" spans="1:8" s="33" customFormat="1" ht="15" customHeight="1" x14ac:dyDescent="0.25">
      <c r="A56" s="225" t="s">
        <v>182</v>
      </c>
      <c r="B56" s="226"/>
      <c r="C56" s="226"/>
      <c r="D56" s="226"/>
      <c r="E56" s="193"/>
      <c r="F56" s="193"/>
      <c r="G56" s="194"/>
    </row>
    <row r="57" spans="1:8" ht="15" customHeight="1" x14ac:dyDescent="0.25">
      <c r="A57" s="227" t="s">
        <v>185</v>
      </c>
      <c r="B57" s="228"/>
      <c r="C57" s="228"/>
      <c r="D57" s="228"/>
      <c r="E57" s="168"/>
      <c r="F57" s="168"/>
      <c r="G57" s="169"/>
      <c r="H57" s="42"/>
    </row>
    <row r="58" spans="1:8" ht="30.2" customHeight="1" thickBot="1" x14ac:dyDescent="0.3">
      <c r="A58" s="139" t="s">
        <v>4</v>
      </c>
      <c r="B58" s="140" t="s">
        <v>186</v>
      </c>
      <c r="C58" s="141" t="s">
        <v>44</v>
      </c>
      <c r="D58" s="32" t="s">
        <v>5</v>
      </c>
      <c r="E58" s="170">
        <f>'2_EPF BPU_CATEGORIE I_PF'!E59</f>
        <v>0</v>
      </c>
      <c r="F58" s="177">
        <v>4</v>
      </c>
      <c r="G58" s="171">
        <f t="shared" si="1"/>
        <v>0</v>
      </c>
      <c r="H58" s="42"/>
    </row>
    <row r="59" spans="1:8" ht="15.75" thickBot="1" x14ac:dyDescent="0.3">
      <c r="F59" s="179" t="s">
        <v>14</v>
      </c>
      <c r="G59" s="180">
        <f>SUM(G10:G58)</f>
        <v>0</v>
      </c>
    </row>
  </sheetData>
  <sheetProtection algorithmName="SHA-512" hashValue="vwC1QpsXCkcS0u/HxTzUyfIl7lvopzLnOH3QSNQmpfqgtsu66t34gqTc2CeLdhjWzK0sx+k9nf+Ftm0GGhw8aw==" saltValue="6Gwc5kPaTcu4pudiL1EC0Q==" spinCount="100000" sheet="1" objects="1" scenarios="1"/>
  <mergeCells count="22">
    <mergeCell ref="A57:D57"/>
    <mergeCell ref="C6:D6"/>
    <mergeCell ref="A23:D23"/>
    <mergeCell ref="A35:D35"/>
    <mergeCell ref="A36:D36"/>
    <mergeCell ref="A7:D7"/>
    <mergeCell ref="A8:D8"/>
    <mergeCell ref="A9:D9"/>
    <mergeCell ref="A17:D17"/>
    <mergeCell ref="A19:D19"/>
    <mergeCell ref="A24:D24"/>
    <mergeCell ref="A27:D27"/>
    <mergeCell ref="A56:D56"/>
    <mergeCell ref="A49:C49"/>
    <mergeCell ref="A54:C54"/>
    <mergeCell ref="A52:C52"/>
    <mergeCell ref="A37:D37"/>
    <mergeCell ref="A1:G3"/>
    <mergeCell ref="A4:G4"/>
    <mergeCell ref="A12:D12"/>
    <mergeCell ref="H22:K22"/>
    <mergeCell ref="A32:D32"/>
  </mergeCells>
  <pageMargins left="0.7" right="0.7" top="0.75" bottom="0.75" header="0.3" footer="0.3"/>
  <pageSetup paperSize="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38"/>
  <sheetViews>
    <sheetView view="pageBreakPreview" zoomScaleNormal="130" zoomScaleSheetLayoutView="100" workbookViewId="0">
      <pane ySplit="6" topLeftCell="A25" activePane="bottomLeft" state="frozen"/>
      <selection pane="bottomLeft" activeCell="G25" sqref="G25"/>
    </sheetView>
  </sheetViews>
  <sheetFormatPr baseColWidth="10" defaultColWidth="10.85546875" defaultRowHeight="15" x14ac:dyDescent="0.25"/>
  <cols>
    <col min="1" max="1" width="5.5703125" style="11" customWidth="1"/>
    <col min="2" max="2" width="10.140625" style="11" customWidth="1"/>
    <col min="3" max="3" width="72" style="12" customWidth="1"/>
    <col min="4" max="4" width="9.28515625" style="14" customWidth="1"/>
    <col min="5" max="5" width="10.28515625" style="6" customWidth="1"/>
    <col min="6" max="6" width="8.42578125" style="13" customWidth="1"/>
    <col min="7" max="7" width="13.7109375" style="10" customWidth="1"/>
    <col min="8" max="8" width="3.5703125" style="14" customWidth="1"/>
    <col min="9" max="16384" width="10.85546875" style="14"/>
  </cols>
  <sheetData>
    <row r="1" spans="1:11" ht="15" customHeight="1" x14ac:dyDescent="0.25">
      <c r="A1" s="217" t="s">
        <v>238</v>
      </c>
      <c r="B1" s="218"/>
      <c r="C1" s="218"/>
      <c r="D1" s="218"/>
      <c r="E1" s="218"/>
      <c r="F1" s="218"/>
      <c r="G1" s="219"/>
    </row>
    <row r="2" spans="1:11" ht="15" customHeight="1" x14ac:dyDescent="0.25">
      <c r="A2" s="220"/>
      <c r="B2" s="221"/>
      <c r="C2" s="221"/>
      <c r="D2" s="221"/>
      <c r="E2" s="221"/>
      <c r="F2" s="221"/>
      <c r="G2" s="222"/>
    </row>
    <row r="3" spans="1:11" x14ac:dyDescent="0.25">
      <c r="A3" s="220"/>
      <c r="B3" s="221"/>
      <c r="C3" s="221"/>
      <c r="D3" s="221"/>
      <c r="E3" s="221"/>
      <c r="F3" s="221"/>
      <c r="G3" s="222"/>
    </row>
    <row r="4" spans="1:11" x14ac:dyDescent="0.25">
      <c r="A4" s="279" t="s">
        <v>160</v>
      </c>
      <c r="B4" s="280"/>
      <c r="C4" s="280"/>
      <c r="D4" s="280"/>
      <c r="E4" s="280"/>
      <c r="F4" s="280"/>
      <c r="G4" s="281"/>
    </row>
    <row r="5" spans="1:11" x14ac:dyDescent="0.25">
      <c r="A5" s="112"/>
      <c r="B5" s="113"/>
      <c r="C5" s="114"/>
      <c r="D5" s="54"/>
      <c r="E5" s="115"/>
      <c r="F5" s="54"/>
      <c r="G5" s="116"/>
    </row>
    <row r="6" spans="1:11" ht="25.5" x14ac:dyDescent="0.25">
      <c r="A6" s="117" t="s">
        <v>0</v>
      </c>
      <c r="B6" s="7" t="s">
        <v>1</v>
      </c>
      <c r="C6" s="7" t="s">
        <v>6</v>
      </c>
      <c r="D6" s="7" t="s">
        <v>2</v>
      </c>
      <c r="E6" s="8" t="s">
        <v>3</v>
      </c>
      <c r="F6" s="7" t="s">
        <v>13</v>
      </c>
      <c r="G6" s="118" t="s">
        <v>159</v>
      </c>
    </row>
    <row r="7" spans="1:11" ht="15" customHeight="1" x14ac:dyDescent="0.25">
      <c r="A7" s="245" t="s">
        <v>42</v>
      </c>
      <c r="B7" s="246"/>
      <c r="C7" s="246"/>
      <c r="D7" s="246"/>
      <c r="E7" s="246"/>
      <c r="F7" s="105"/>
      <c r="G7" s="44"/>
    </row>
    <row r="8" spans="1:11" ht="15" customHeight="1" x14ac:dyDescent="0.25">
      <c r="A8" s="227" t="s">
        <v>112</v>
      </c>
      <c r="B8" s="228"/>
      <c r="C8" s="228"/>
      <c r="D8" s="228"/>
      <c r="E8" s="228"/>
      <c r="F8" s="72"/>
      <c r="G8" s="43"/>
    </row>
    <row r="9" spans="1:11" ht="30.2" customHeight="1" x14ac:dyDescent="0.25">
      <c r="A9" s="122" t="s">
        <v>7</v>
      </c>
      <c r="B9" s="31" t="s">
        <v>90</v>
      </c>
      <c r="C9" s="30" t="s">
        <v>71</v>
      </c>
      <c r="D9" s="31" t="s">
        <v>2</v>
      </c>
      <c r="E9" s="88">
        <f>'3_EPFBPU_Cat II_EDCH'!E9</f>
        <v>0</v>
      </c>
      <c r="F9" s="31">
        <v>4</v>
      </c>
      <c r="G9" s="106">
        <f>E9*F9</f>
        <v>0</v>
      </c>
    </row>
    <row r="10" spans="1:11" ht="30.2" customHeight="1" x14ac:dyDescent="0.25">
      <c r="A10" s="34" t="s">
        <v>7</v>
      </c>
      <c r="B10" s="31" t="s">
        <v>91</v>
      </c>
      <c r="C10" s="30" t="s">
        <v>72</v>
      </c>
      <c r="D10" s="31" t="s">
        <v>2</v>
      </c>
      <c r="E10" s="88">
        <f>'3_EPFBPU_Cat II_EDCH'!E10</f>
        <v>0</v>
      </c>
      <c r="F10" s="31">
        <v>4</v>
      </c>
      <c r="G10" s="106">
        <f t="shared" ref="G10:G30" si="0">E10*F10</f>
        <v>0</v>
      </c>
    </row>
    <row r="11" spans="1:11" ht="30.2" customHeight="1" x14ac:dyDescent="0.25">
      <c r="A11" s="34" t="s">
        <v>7</v>
      </c>
      <c r="B11" s="31" t="s">
        <v>92</v>
      </c>
      <c r="C11" s="30" t="s">
        <v>73</v>
      </c>
      <c r="D11" s="31" t="s">
        <v>2</v>
      </c>
      <c r="E11" s="88">
        <f>'3_EPFBPU_Cat II_EDCH'!E11</f>
        <v>0</v>
      </c>
      <c r="F11" s="31">
        <v>4</v>
      </c>
      <c r="G11" s="106">
        <f t="shared" si="0"/>
        <v>0</v>
      </c>
    </row>
    <row r="12" spans="1:11" ht="30.2" customHeight="1" x14ac:dyDescent="0.25">
      <c r="A12" s="34" t="s">
        <v>7</v>
      </c>
      <c r="B12" s="31" t="s">
        <v>93</v>
      </c>
      <c r="C12" s="30" t="s">
        <v>74</v>
      </c>
      <c r="D12" s="31" t="s">
        <v>2</v>
      </c>
      <c r="E12" s="88">
        <f>'3_EPFBPU_Cat II_EDCH'!E12</f>
        <v>0</v>
      </c>
      <c r="F12" s="31">
        <v>4</v>
      </c>
      <c r="G12" s="106">
        <f t="shared" si="0"/>
        <v>0</v>
      </c>
    </row>
    <row r="13" spans="1:11" ht="30.2" customHeight="1" x14ac:dyDescent="0.25">
      <c r="A13" s="34" t="s">
        <v>7</v>
      </c>
      <c r="B13" s="31" t="s">
        <v>94</v>
      </c>
      <c r="C13" s="30" t="s">
        <v>171</v>
      </c>
      <c r="D13" s="31" t="s">
        <v>2</v>
      </c>
      <c r="E13" s="88">
        <f>'3_EPFBPU_Cat II_EDCH'!E13</f>
        <v>0</v>
      </c>
      <c r="F13" s="31">
        <v>12</v>
      </c>
      <c r="G13" s="106">
        <f t="shared" si="0"/>
        <v>0</v>
      </c>
    </row>
    <row r="14" spans="1:11" ht="39.950000000000003" customHeight="1" x14ac:dyDescent="0.25">
      <c r="A14" s="34" t="s">
        <v>7</v>
      </c>
      <c r="B14" s="31" t="s">
        <v>95</v>
      </c>
      <c r="C14" s="30" t="s">
        <v>192</v>
      </c>
      <c r="D14" s="31" t="s">
        <v>2</v>
      </c>
      <c r="E14" s="88">
        <f>'3_EPFBPU_Cat II_EDCH'!E14</f>
        <v>0</v>
      </c>
      <c r="F14" s="31">
        <v>20</v>
      </c>
      <c r="G14" s="106">
        <f t="shared" si="0"/>
        <v>0</v>
      </c>
    </row>
    <row r="15" spans="1:11" ht="39.950000000000003" customHeight="1" x14ac:dyDescent="0.25">
      <c r="A15" s="34" t="s">
        <v>7</v>
      </c>
      <c r="B15" s="31" t="s">
        <v>96</v>
      </c>
      <c r="C15" s="30" t="s">
        <v>187</v>
      </c>
      <c r="D15" s="31" t="s">
        <v>2</v>
      </c>
      <c r="E15" s="88">
        <f>'3_EPFBPU_Cat II_EDCH'!E15</f>
        <v>0</v>
      </c>
      <c r="F15" s="31">
        <v>5</v>
      </c>
      <c r="G15" s="106">
        <f t="shared" si="0"/>
        <v>0</v>
      </c>
    </row>
    <row r="16" spans="1:11" ht="30.2" customHeight="1" x14ac:dyDescent="0.25">
      <c r="A16" s="34" t="s">
        <v>7</v>
      </c>
      <c r="B16" s="31" t="s">
        <v>97</v>
      </c>
      <c r="C16" s="30" t="s">
        <v>188</v>
      </c>
      <c r="D16" s="31" t="s">
        <v>2</v>
      </c>
      <c r="E16" s="88">
        <f>'3_EPFBPU_Cat II_EDCH'!E16</f>
        <v>0</v>
      </c>
      <c r="F16" s="31">
        <v>10</v>
      </c>
      <c r="G16" s="106">
        <f t="shared" si="0"/>
        <v>0</v>
      </c>
      <c r="K16" s="161"/>
    </row>
    <row r="17" spans="1:7" ht="30.2" customHeight="1" x14ac:dyDescent="0.25">
      <c r="A17" s="34" t="s">
        <v>7</v>
      </c>
      <c r="B17" s="31" t="s">
        <v>98</v>
      </c>
      <c r="C17" s="30" t="s">
        <v>260</v>
      </c>
      <c r="D17" s="31" t="s">
        <v>2</v>
      </c>
      <c r="E17" s="88">
        <f>'3_EPFBPU_Cat II_EDCH'!E17</f>
        <v>0</v>
      </c>
      <c r="F17" s="85">
        <v>8</v>
      </c>
      <c r="G17" s="106">
        <f t="shared" si="0"/>
        <v>0</v>
      </c>
    </row>
    <row r="18" spans="1:7" ht="30.2" customHeight="1" x14ac:dyDescent="0.25">
      <c r="A18" s="34" t="s">
        <v>7</v>
      </c>
      <c r="B18" s="31" t="s">
        <v>99</v>
      </c>
      <c r="C18" s="30" t="s">
        <v>190</v>
      </c>
      <c r="D18" s="31" t="s">
        <v>2</v>
      </c>
      <c r="E18" s="88">
        <f>'3_EPFBPU_Cat II_EDCH'!E18</f>
        <v>0</v>
      </c>
      <c r="F18" s="85">
        <v>5</v>
      </c>
      <c r="G18" s="106">
        <f t="shared" si="0"/>
        <v>0</v>
      </c>
    </row>
    <row r="19" spans="1:7" ht="30.2" customHeight="1" x14ac:dyDescent="0.25">
      <c r="A19" s="34" t="s">
        <v>7</v>
      </c>
      <c r="B19" s="31" t="s">
        <v>100</v>
      </c>
      <c r="C19" s="30" t="s">
        <v>193</v>
      </c>
      <c r="D19" s="31" t="s">
        <v>2</v>
      </c>
      <c r="E19" s="88">
        <f>'3_EPFBPU_Cat II_EDCH'!E19</f>
        <v>0</v>
      </c>
      <c r="F19" s="85">
        <v>5</v>
      </c>
      <c r="G19" s="106">
        <f t="shared" si="0"/>
        <v>0</v>
      </c>
    </row>
    <row r="20" spans="1:7" ht="30.2" customHeight="1" x14ac:dyDescent="0.25">
      <c r="A20" s="34" t="s">
        <v>7</v>
      </c>
      <c r="B20" s="31" t="s">
        <v>101</v>
      </c>
      <c r="C20" s="30" t="s">
        <v>191</v>
      </c>
      <c r="D20" s="31" t="s">
        <v>2</v>
      </c>
      <c r="E20" s="88">
        <f>'3_EPFBPU_Cat II_EDCH'!E20</f>
        <v>0</v>
      </c>
      <c r="F20" s="85">
        <v>2</v>
      </c>
      <c r="G20" s="106">
        <f t="shared" si="0"/>
        <v>0</v>
      </c>
    </row>
    <row r="21" spans="1:7" ht="30.2" customHeight="1" x14ac:dyDescent="0.25">
      <c r="A21" s="34" t="s">
        <v>7</v>
      </c>
      <c r="B21" s="31" t="s">
        <v>102</v>
      </c>
      <c r="C21" s="30" t="s">
        <v>194</v>
      </c>
      <c r="D21" s="31" t="s">
        <v>2</v>
      </c>
      <c r="E21" s="88">
        <f>'3_EPFBPU_Cat II_EDCH'!E21</f>
        <v>0</v>
      </c>
      <c r="F21" s="85">
        <v>2</v>
      </c>
      <c r="G21" s="106">
        <f t="shared" si="0"/>
        <v>0</v>
      </c>
    </row>
    <row r="22" spans="1:7" ht="30.2" customHeight="1" x14ac:dyDescent="0.25">
      <c r="A22" s="34" t="s">
        <v>7</v>
      </c>
      <c r="B22" s="31" t="s">
        <v>103</v>
      </c>
      <c r="C22" s="30" t="s">
        <v>195</v>
      </c>
      <c r="D22" s="31" t="s">
        <v>2</v>
      </c>
      <c r="E22" s="88">
        <f>'3_EPFBPU_Cat II_EDCH'!E22</f>
        <v>0</v>
      </c>
      <c r="F22" s="85">
        <v>2</v>
      </c>
      <c r="G22" s="106">
        <f t="shared" si="0"/>
        <v>0</v>
      </c>
    </row>
    <row r="23" spans="1:7" ht="30.2" customHeight="1" x14ac:dyDescent="0.25">
      <c r="A23" s="34" t="s">
        <v>7</v>
      </c>
      <c r="B23" s="31" t="s">
        <v>104</v>
      </c>
      <c r="C23" s="30" t="s">
        <v>196</v>
      </c>
      <c r="D23" s="31" t="s">
        <v>2</v>
      </c>
      <c r="E23" s="88">
        <f>'3_EPFBPU_Cat II_EDCH'!E23</f>
        <v>0</v>
      </c>
      <c r="F23" s="85">
        <v>4</v>
      </c>
      <c r="G23" s="106">
        <f t="shared" si="0"/>
        <v>0</v>
      </c>
    </row>
    <row r="24" spans="1:7" ht="30.2" customHeight="1" x14ac:dyDescent="0.25">
      <c r="A24" s="34" t="s">
        <v>7</v>
      </c>
      <c r="B24" s="31" t="s">
        <v>105</v>
      </c>
      <c r="C24" s="30" t="s">
        <v>197</v>
      </c>
      <c r="D24" s="31" t="s">
        <v>2</v>
      </c>
      <c r="E24" s="88">
        <f>'3_EPFBPU_Cat II_EDCH'!E24</f>
        <v>0</v>
      </c>
      <c r="F24" s="85">
        <v>6</v>
      </c>
      <c r="G24" s="106">
        <f t="shared" si="0"/>
        <v>0</v>
      </c>
    </row>
    <row r="25" spans="1:7" ht="30.2" customHeight="1" x14ac:dyDescent="0.25">
      <c r="A25" s="34" t="s">
        <v>7</v>
      </c>
      <c r="B25" s="31" t="s">
        <v>106</v>
      </c>
      <c r="C25" s="30" t="s">
        <v>198</v>
      </c>
      <c r="D25" s="31" t="s">
        <v>2</v>
      </c>
      <c r="E25" s="88">
        <f>'3_EPFBPU_Cat II_EDCH'!E25</f>
        <v>0</v>
      </c>
      <c r="F25" s="85">
        <v>8</v>
      </c>
      <c r="G25" s="106">
        <f t="shared" si="0"/>
        <v>0</v>
      </c>
    </row>
    <row r="26" spans="1:7" ht="30.2" customHeight="1" x14ac:dyDescent="0.25">
      <c r="A26" s="34" t="s">
        <v>7</v>
      </c>
      <c r="B26" s="31" t="s">
        <v>107</v>
      </c>
      <c r="C26" s="30" t="s">
        <v>199</v>
      </c>
      <c r="D26" s="31" t="s">
        <v>2</v>
      </c>
      <c r="E26" s="88">
        <f>'3_EPFBPU_Cat II_EDCH'!E26</f>
        <v>0</v>
      </c>
      <c r="F26" s="85">
        <v>8</v>
      </c>
      <c r="G26" s="106">
        <f t="shared" si="0"/>
        <v>0</v>
      </c>
    </row>
    <row r="27" spans="1:7" ht="30.2" customHeight="1" x14ac:dyDescent="0.25">
      <c r="A27" s="34" t="s">
        <v>7</v>
      </c>
      <c r="B27" s="31" t="s">
        <v>108</v>
      </c>
      <c r="C27" s="30" t="s">
        <v>200</v>
      </c>
      <c r="D27" s="31" t="s">
        <v>2</v>
      </c>
      <c r="E27" s="88">
        <f>'3_EPFBPU_Cat II_EDCH'!E27</f>
        <v>0</v>
      </c>
      <c r="F27" s="85">
        <v>10</v>
      </c>
      <c r="G27" s="106">
        <f t="shared" si="0"/>
        <v>0</v>
      </c>
    </row>
    <row r="28" spans="1:7" ht="30.2" customHeight="1" x14ac:dyDescent="0.25">
      <c r="A28" s="34" t="s">
        <v>7</v>
      </c>
      <c r="B28" s="31" t="s">
        <v>109</v>
      </c>
      <c r="C28" s="30" t="s">
        <v>201</v>
      </c>
      <c r="D28" s="31" t="s">
        <v>2</v>
      </c>
      <c r="E28" s="88">
        <f>'3_EPFBPU_Cat II_EDCH'!E28</f>
        <v>0</v>
      </c>
      <c r="F28" s="85">
        <v>6</v>
      </c>
      <c r="G28" s="106">
        <f t="shared" si="0"/>
        <v>0</v>
      </c>
    </row>
    <row r="29" spans="1:7" s="42" customFormat="1" ht="30.2" customHeight="1" x14ac:dyDescent="0.25">
      <c r="A29" s="34" t="s">
        <v>7</v>
      </c>
      <c r="B29" s="31" t="s">
        <v>110</v>
      </c>
      <c r="C29" s="30" t="s">
        <v>202</v>
      </c>
      <c r="D29" s="31" t="s">
        <v>2</v>
      </c>
      <c r="E29" s="88">
        <f>'3_EPFBPU_Cat II_EDCH'!E29</f>
        <v>0</v>
      </c>
      <c r="F29" s="85">
        <v>5</v>
      </c>
      <c r="G29" s="106">
        <f t="shared" si="0"/>
        <v>0</v>
      </c>
    </row>
    <row r="30" spans="1:7" ht="30.2" customHeight="1" x14ac:dyDescent="0.25">
      <c r="A30" s="34" t="s">
        <v>7</v>
      </c>
      <c r="B30" s="31" t="s">
        <v>111</v>
      </c>
      <c r="C30" s="30" t="s">
        <v>203</v>
      </c>
      <c r="D30" s="31" t="s">
        <v>2</v>
      </c>
      <c r="E30" s="88">
        <f>'3_EPFBPU_Cat II_EDCH'!E30</f>
        <v>0</v>
      </c>
      <c r="F30" s="85">
        <v>5</v>
      </c>
      <c r="G30" s="106">
        <f t="shared" si="0"/>
        <v>0</v>
      </c>
    </row>
    <row r="31" spans="1:7" ht="30.2" customHeight="1" x14ac:dyDescent="0.25">
      <c r="A31" s="34" t="s">
        <v>7</v>
      </c>
      <c r="B31" s="31" t="s">
        <v>172</v>
      </c>
      <c r="C31" s="30" t="s">
        <v>204</v>
      </c>
      <c r="D31" s="31" t="s">
        <v>2</v>
      </c>
      <c r="E31" s="88">
        <f>'3_EPFBPU_Cat II_EDCH'!E31</f>
        <v>0</v>
      </c>
      <c r="F31" s="85">
        <v>5</v>
      </c>
      <c r="G31" s="106">
        <f>E31*F31</f>
        <v>0</v>
      </c>
    </row>
    <row r="32" spans="1:7" ht="15" customHeight="1" x14ac:dyDescent="0.25">
      <c r="A32" s="242" t="s">
        <v>283</v>
      </c>
      <c r="B32" s="243"/>
      <c r="C32" s="243"/>
      <c r="D32" s="243"/>
      <c r="E32" s="243"/>
      <c r="F32" s="73"/>
      <c r="G32" s="43"/>
    </row>
    <row r="33" spans="1:7" ht="30.2" customHeight="1" x14ac:dyDescent="0.25">
      <c r="A33" s="34" t="s">
        <v>7</v>
      </c>
      <c r="B33" s="31" t="s">
        <v>113</v>
      </c>
      <c r="C33" s="26" t="s">
        <v>284</v>
      </c>
      <c r="D33" s="85" t="s">
        <v>2</v>
      </c>
      <c r="E33" s="62">
        <f>'3_EPFBPU_Cat II_EDCH'!E33</f>
        <v>0</v>
      </c>
      <c r="F33" s="85">
        <v>25</v>
      </c>
      <c r="G33" s="172">
        <f>E33*F33</f>
        <v>0</v>
      </c>
    </row>
    <row r="34" spans="1:7" ht="30.2" customHeight="1" x14ac:dyDescent="0.25">
      <c r="A34" s="34" t="s">
        <v>7</v>
      </c>
      <c r="B34" s="31" t="s">
        <v>114</v>
      </c>
      <c r="C34" s="26" t="s">
        <v>285</v>
      </c>
      <c r="D34" s="85" t="s">
        <v>2</v>
      </c>
      <c r="E34" s="62">
        <f>'3_EPFBPU_Cat II_EDCH'!E34</f>
        <v>0</v>
      </c>
      <c r="F34" s="85">
        <v>8</v>
      </c>
      <c r="G34" s="172">
        <f t="shared" ref="G34:G36" si="1">E34*F34</f>
        <v>0</v>
      </c>
    </row>
    <row r="35" spans="1:7" ht="30.2" customHeight="1" x14ac:dyDescent="0.25">
      <c r="A35" s="34" t="s">
        <v>7</v>
      </c>
      <c r="B35" s="31" t="s">
        <v>115</v>
      </c>
      <c r="C35" s="26" t="s">
        <v>286</v>
      </c>
      <c r="D35" s="85" t="s">
        <v>2</v>
      </c>
      <c r="E35" s="62">
        <f>'3_EPFBPU_Cat II_EDCH'!E35</f>
        <v>0</v>
      </c>
      <c r="F35" s="85">
        <v>10</v>
      </c>
      <c r="G35" s="172">
        <f t="shared" si="1"/>
        <v>0</v>
      </c>
    </row>
    <row r="36" spans="1:7" ht="30.2" customHeight="1" thickBot="1" x14ac:dyDescent="0.3">
      <c r="A36" s="35" t="s">
        <v>7</v>
      </c>
      <c r="B36" s="123" t="s">
        <v>116</v>
      </c>
      <c r="C36" s="39" t="s">
        <v>287</v>
      </c>
      <c r="D36" s="119" t="s">
        <v>2</v>
      </c>
      <c r="E36" s="107">
        <f>'3_EPFBPU_Cat II_EDCH'!E36</f>
        <v>0</v>
      </c>
      <c r="F36" s="119">
        <v>4</v>
      </c>
      <c r="G36" s="173">
        <f t="shared" si="1"/>
        <v>0</v>
      </c>
    </row>
    <row r="37" spans="1:7" s="42" customFormat="1" ht="30.2" customHeight="1" thickBot="1" x14ac:dyDescent="0.3">
      <c r="A37" s="103"/>
      <c r="B37" s="104"/>
      <c r="C37" s="83"/>
      <c r="D37" s="104"/>
      <c r="E37" s="121"/>
      <c r="F37" s="102"/>
      <c r="G37" s="53"/>
    </row>
    <row r="38" spans="1:7" s="42" customFormat="1" ht="15.75" thickBot="1" x14ac:dyDescent="0.3">
      <c r="E38" s="9"/>
      <c r="F38" s="124" t="s">
        <v>14</v>
      </c>
      <c r="G38" s="18">
        <f>SUM(G9:G36)</f>
        <v>0</v>
      </c>
    </row>
  </sheetData>
  <sheetProtection algorithmName="SHA-512" hashValue="rakSd1HfwYsAghYve1Nko7RoA4vsrIFM6Q7+2zmDNTk/ZH4mtzYXwCbP/PGPAwBOE/zsjKWsUpvec7qRXGQpwg==" saltValue="bEbQMqUDuuSyJr8DkFyFEQ==" spinCount="100000" sheet="1" objects="1" scenarios="1"/>
  <mergeCells count="5">
    <mergeCell ref="A7:E7"/>
    <mergeCell ref="A8:E8"/>
    <mergeCell ref="A32:E32"/>
    <mergeCell ref="A1:G3"/>
    <mergeCell ref="A4:G4"/>
  </mergeCells>
  <pageMargins left="0.7" right="0.7" top="0.75" bottom="0.75" header="0.3" footer="0.3"/>
  <pageSetup paperSize="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G31"/>
  <sheetViews>
    <sheetView view="pageBreakPreview" topLeftCell="A13" zoomScaleNormal="130" zoomScaleSheetLayoutView="100" workbookViewId="0">
      <selection activeCell="L26" sqref="L26"/>
    </sheetView>
  </sheetViews>
  <sheetFormatPr baseColWidth="10" defaultColWidth="10.85546875" defaultRowHeight="15" x14ac:dyDescent="0.25"/>
  <cols>
    <col min="1" max="1" width="5.5703125" style="11" customWidth="1"/>
    <col min="2" max="2" width="10.140625" style="11" customWidth="1"/>
    <col min="3" max="3" width="73.28515625" style="12" customWidth="1"/>
    <col min="4" max="4" width="9.28515625" style="42" customWidth="1"/>
    <col min="5" max="5" width="10.28515625" style="6" customWidth="1"/>
    <col min="6" max="6" width="8.42578125" style="13" customWidth="1"/>
    <col min="7" max="7" width="13.7109375" style="10" customWidth="1"/>
    <col min="8" max="8" width="3.5703125" style="42" customWidth="1"/>
    <col min="9" max="16384" width="10.85546875" style="42"/>
  </cols>
  <sheetData>
    <row r="1" spans="1:7" ht="15" customHeight="1" x14ac:dyDescent="0.25">
      <c r="A1" s="217" t="s">
        <v>238</v>
      </c>
      <c r="B1" s="218"/>
      <c r="C1" s="218"/>
      <c r="D1" s="218"/>
      <c r="E1" s="218"/>
      <c r="F1" s="218"/>
      <c r="G1" s="219"/>
    </row>
    <row r="2" spans="1:7" ht="15" customHeight="1" x14ac:dyDescent="0.25">
      <c r="A2" s="220"/>
      <c r="B2" s="221"/>
      <c r="C2" s="221"/>
      <c r="D2" s="221"/>
      <c r="E2" s="221"/>
      <c r="F2" s="221"/>
      <c r="G2" s="222"/>
    </row>
    <row r="3" spans="1:7" x14ac:dyDescent="0.25">
      <c r="A3" s="220"/>
      <c r="B3" s="221"/>
      <c r="C3" s="221"/>
      <c r="D3" s="221"/>
      <c r="E3" s="221"/>
      <c r="F3" s="221"/>
      <c r="G3" s="222"/>
    </row>
    <row r="4" spans="1:7" x14ac:dyDescent="0.25">
      <c r="A4" s="279" t="s">
        <v>161</v>
      </c>
      <c r="B4" s="280"/>
      <c r="C4" s="280"/>
      <c r="D4" s="280"/>
      <c r="E4" s="280"/>
      <c r="F4" s="280"/>
      <c r="G4" s="281"/>
    </row>
    <row r="5" spans="1:7" x14ac:dyDescent="0.25">
      <c r="A5" s="112"/>
      <c r="B5" s="113"/>
      <c r="C5" s="114"/>
      <c r="D5" s="54"/>
      <c r="E5" s="115"/>
      <c r="F5" s="54"/>
      <c r="G5" s="116"/>
    </row>
    <row r="6" spans="1:7" ht="25.5" x14ac:dyDescent="0.25">
      <c r="A6" s="117" t="s">
        <v>0</v>
      </c>
      <c r="B6" s="7" t="s">
        <v>1</v>
      </c>
      <c r="C6" s="7" t="s">
        <v>6</v>
      </c>
      <c r="D6" s="7" t="s">
        <v>2</v>
      </c>
      <c r="E6" s="8" t="s">
        <v>3</v>
      </c>
      <c r="F6" s="17" t="s">
        <v>13</v>
      </c>
      <c r="G6" s="118" t="s">
        <v>159</v>
      </c>
    </row>
    <row r="7" spans="1:7" ht="15" customHeight="1" x14ac:dyDescent="0.25">
      <c r="A7" s="254" t="s">
        <v>43</v>
      </c>
      <c r="B7" s="255"/>
      <c r="C7" s="255"/>
      <c r="D7" s="255"/>
      <c r="E7" s="289"/>
      <c r="F7" s="108"/>
      <c r="G7" s="109"/>
    </row>
    <row r="8" spans="1:7" x14ac:dyDescent="0.25">
      <c r="A8" s="248" t="s">
        <v>133</v>
      </c>
      <c r="B8" s="249"/>
      <c r="C8" s="249"/>
      <c r="D8" s="249"/>
      <c r="E8" s="290"/>
      <c r="F8" s="110"/>
      <c r="G8" s="75"/>
    </row>
    <row r="9" spans="1:7" ht="30.2" customHeight="1" x14ac:dyDescent="0.25">
      <c r="A9" s="34" t="s">
        <v>7</v>
      </c>
      <c r="B9" s="25" t="s">
        <v>117</v>
      </c>
      <c r="C9" s="30" t="s">
        <v>206</v>
      </c>
      <c r="D9" s="25" t="s">
        <v>2</v>
      </c>
      <c r="E9" s="62">
        <f>'4_EPFBPU_Cat II_EFFLUENTS'!E9</f>
        <v>0</v>
      </c>
      <c r="F9" s="31">
        <v>14</v>
      </c>
      <c r="G9" s="74">
        <f>E9*F9</f>
        <v>0</v>
      </c>
    </row>
    <row r="10" spans="1:7" ht="30.2" customHeight="1" x14ac:dyDescent="0.25">
      <c r="A10" s="34" t="s">
        <v>7</v>
      </c>
      <c r="B10" s="25" t="s">
        <v>118</v>
      </c>
      <c r="C10" s="30" t="s">
        <v>225</v>
      </c>
      <c r="D10" s="25" t="s">
        <v>2</v>
      </c>
      <c r="E10" s="62">
        <f>'4_EPFBPU_Cat II_EFFLUENTS'!E10</f>
        <v>0</v>
      </c>
      <c r="F10" s="31">
        <v>4</v>
      </c>
      <c r="G10" s="74">
        <f t="shared" ref="G10:G23" si="0">E10*F10</f>
        <v>0</v>
      </c>
    </row>
    <row r="11" spans="1:7" ht="30.2" customHeight="1" x14ac:dyDescent="0.25">
      <c r="A11" s="34" t="s">
        <v>7</v>
      </c>
      <c r="B11" s="25" t="s">
        <v>119</v>
      </c>
      <c r="C11" s="30" t="s">
        <v>226</v>
      </c>
      <c r="D11" s="25" t="s">
        <v>2</v>
      </c>
      <c r="E11" s="62">
        <f>'4_EPFBPU_Cat II_EFFLUENTS'!E11</f>
        <v>0</v>
      </c>
      <c r="F11" s="31">
        <v>4</v>
      </c>
      <c r="G11" s="74">
        <f t="shared" si="0"/>
        <v>0</v>
      </c>
    </row>
    <row r="12" spans="1:7" ht="30.2" customHeight="1" x14ac:dyDescent="0.25">
      <c r="A12" s="34" t="s">
        <v>7</v>
      </c>
      <c r="B12" s="25" t="s">
        <v>120</v>
      </c>
      <c r="C12" s="30" t="s">
        <v>227</v>
      </c>
      <c r="D12" s="25" t="s">
        <v>2</v>
      </c>
      <c r="E12" s="62">
        <f>'4_EPFBPU_Cat II_EFFLUENTS'!E12</f>
        <v>0</v>
      </c>
      <c r="F12" s="85">
        <v>2</v>
      </c>
      <c r="G12" s="74">
        <f t="shared" si="0"/>
        <v>0</v>
      </c>
    </row>
    <row r="13" spans="1:7" ht="30.2" customHeight="1" x14ac:dyDescent="0.25">
      <c r="A13" s="34" t="s">
        <v>7</v>
      </c>
      <c r="B13" s="25" t="s">
        <v>121</v>
      </c>
      <c r="C13" s="30" t="s">
        <v>228</v>
      </c>
      <c r="D13" s="25" t="s">
        <v>2</v>
      </c>
      <c r="E13" s="62">
        <f>'4_EPFBPU_Cat II_EFFLUENTS'!E13</f>
        <v>0</v>
      </c>
      <c r="F13" s="85">
        <v>2</v>
      </c>
      <c r="G13" s="74">
        <f t="shared" si="0"/>
        <v>0</v>
      </c>
    </row>
    <row r="14" spans="1:7" ht="30.2" customHeight="1" x14ac:dyDescent="0.25">
      <c r="A14" s="34"/>
      <c r="B14" s="25" t="s">
        <v>122</v>
      </c>
      <c r="C14" s="30" t="s">
        <v>229</v>
      </c>
      <c r="D14" s="25" t="s">
        <v>2</v>
      </c>
      <c r="E14" s="62">
        <f>'4_EPFBPU_Cat II_EFFLUENTS'!E14</f>
        <v>0</v>
      </c>
      <c r="F14" s="85">
        <v>2</v>
      </c>
      <c r="G14" s="74">
        <f t="shared" si="0"/>
        <v>0</v>
      </c>
    </row>
    <row r="15" spans="1:7" ht="30.2" customHeight="1" x14ac:dyDescent="0.25">
      <c r="A15" s="34" t="s">
        <v>7</v>
      </c>
      <c r="B15" s="25" t="s">
        <v>123</v>
      </c>
      <c r="C15" s="30" t="s">
        <v>230</v>
      </c>
      <c r="D15" s="25" t="s">
        <v>2</v>
      </c>
      <c r="E15" s="62">
        <f>'4_EPFBPU_Cat II_EFFLUENTS'!E15</f>
        <v>0</v>
      </c>
      <c r="F15" s="85">
        <v>2</v>
      </c>
      <c r="G15" s="74">
        <f t="shared" si="0"/>
        <v>0</v>
      </c>
    </row>
    <row r="16" spans="1:7" ht="30.2" customHeight="1" x14ac:dyDescent="0.25">
      <c r="A16" s="34" t="s">
        <v>7</v>
      </c>
      <c r="B16" s="25" t="s">
        <v>124</v>
      </c>
      <c r="C16" s="30" t="s">
        <v>231</v>
      </c>
      <c r="D16" s="25" t="s">
        <v>2</v>
      </c>
      <c r="E16" s="62">
        <f>'4_EPFBPU_Cat II_EFFLUENTS'!E16</f>
        <v>0</v>
      </c>
      <c r="F16" s="85">
        <v>2</v>
      </c>
      <c r="G16" s="74">
        <f t="shared" si="0"/>
        <v>0</v>
      </c>
    </row>
    <row r="17" spans="1:7" ht="30.2" customHeight="1" x14ac:dyDescent="0.25">
      <c r="A17" s="34" t="s">
        <v>7</v>
      </c>
      <c r="B17" s="25" t="s">
        <v>125</v>
      </c>
      <c r="C17" s="30" t="s">
        <v>232</v>
      </c>
      <c r="D17" s="25" t="s">
        <v>2</v>
      </c>
      <c r="E17" s="62">
        <f>'4_EPFBPU_Cat II_EFFLUENTS'!E17</f>
        <v>0</v>
      </c>
      <c r="F17" s="85">
        <v>2</v>
      </c>
      <c r="G17" s="74">
        <f t="shared" si="0"/>
        <v>0</v>
      </c>
    </row>
    <row r="18" spans="1:7" ht="30.2" customHeight="1" x14ac:dyDescent="0.25">
      <c r="A18" s="34" t="s">
        <v>7</v>
      </c>
      <c r="B18" s="25" t="s">
        <v>126</v>
      </c>
      <c r="C18" s="30" t="s">
        <v>207</v>
      </c>
      <c r="D18" s="25" t="s">
        <v>2</v>
      </c>
      <c r="E18" s="62">
        <f>'4_EPFBPU_Cat II_EFFLUENTS'!E18</f>
        <v>0</v>
      </c>
      <c r="F18" s="85">
        <v>2</v>
      </c>
      <c r="G18" s="74">
        <f t="shared" si="0"/>
        <v>0</v>
      </c>
    </row>
    <row r="19" spans="1:7" ht="30.2" customHeight="1" x14ac:dyDescent="0.25">
      <c r="A19" s="34" t="s">
        <v>7</v>
      </c>
      <c r="B19" s="25" t="s">
        <v>127</v>
      </c>
      <c r="C19" s="30" t="s">
        <v>208</v>
      </c>
      <c r="D19" s="25" t="s">
        <v>2</v>
      </c>
      <c r="E19" s="62">
        <f>'4_EPFBPU_Cat II_EFFLUENTS'!E19</f>
        <v>0</v>
      </c>
      <c r="F19" s="85">
        <v>2</v>
      </c>
      <c r="G19" s="74">
        <f t="shared" si="0"/>
        <v>0</v>
      </c>
    </row>
    <row r="20" spans="1:7" ht="30.2" customHeight="1" x14ac:dyDescent="0.25">
      <c r="A20" s="34" t="s">
        <v>7</v>
      </c>
      <c r="B20" s="25" t="s">
        <v>128</v>
      </c>
      <c r="C20" s="30" t="s">
        <v>253</v>
      </c>
      <c r="D20" s="25" t="s">
        <v>2</v>
      </c>
      <c r="E20" s="62">
        <f>'4_EPFBPU_Cat II_EFFLUENTS'!E20</f>
        <v>0</v>
      </c>
      <c r="F20" s="85">
        <v>2</v>
      </c>
      <c r="G20" s="74">
        <f t="shared" si="0"/>
        <v>0</v>
      </c>
    </row>
    <row r="21" spans="1:7" ht="30.2" customHeight="1" x14ac:dyDescent="0.25">
      <c r="A21" s="34" t="s">
        <v>7</v>
      </c>
      <c r="B21" s="25" t="s">
        <v>205</v>
      </c>
      <c r="C21" s="30" t="s">
        <v>209</v>
      </c>
      <c r="D21" s="25" t="s">
        <v>2</v>
      </c>
      <c r="E21" s="62">
        <f>'4_EPFBPU_Cat II_EFFLUENTS'!E21</f>
        <v>0</v>
      </c>
      <c r="F21" s="85">
        <v>4</v>
      </c>
      <c r="G21" s="74">
        <f t="shared" si="0"/>
        <v>0</v>
      </c>
    </row>
    <row r="22" spans="1:7" ht="30.2" customHeight="1" x14ac:dyDescent="0.25">
      <c r="A22" s="34" t="s">
        <v>7</v>
      </c>
      <c r="B22" s="25" t="s">
        <v>211</v>
      </c>
      <c r="C22" s="30" t="s">
        <v>210</v>
      </c>
      <c r="D22" s="25" t="s">
        <v>2</v>
      </c>
      <c r="E22" s="62">
        <f>'4_EPFBPU_Cat II_EFFLUENTS'!E22</f>
        <v>0</v>
      </c>
      <c r="F22" s="195">
        <v>12</v>
      </c>
      <c r="G22" s="74">
        <f t="shared" si="0"/>
        <v>0</v>
      </c>
    </row>
    <row r="23" spans="1:7" ht="30.2" customHeight="1" x14ac:dyDescent="0.25">
      <c r="A23" s="34" t="s">
        <v>7</v>
      </c>
      <c r="B23" s="25" t="s">
        <v>233</v>
      </c>
      <c r="C23" s="30" t="s">
        <v>234</v>
      </c>
      <c r="D23" s="25" t="s">
        <v>2</v>
      </c>
      <c r="E23" s="62">
        <f>'4_EPFBPU_Cat II_EFFLUENTS'!E23</f>
        <v>0</v>
      </c>
      <c r="F23" s="195">
        <v>20</v>
      </c>
      <c r="G23" s="74">
        <f t="shared" si="0"/>
        <v>0</v>
      </c>
    </row>
    <row r="24" spans="1:7" x14ac:dyDescent="0.25">
      <c r="A24" s="257" t="s">
        <v>278</v>
      </c>
      <c r="B24" s="258"/>
      <c r="C24" s="258"/>
      <c r="D24" s="258"/>
      <c r="E24" s="291"/>
      <c r="F24" s="111"/>
      <c r="G24" s="75"/>
    </row>
    <row r="25" spans="1:7" ht="30.2" customHeight="1" x14ac:dyDescent="0.25">
      <c r="A25" s="34" t="s">
        <v>7</v>
      </c>
      <c r="B25" s="25" t="s">
        <v>129</v>
      </c>
      <c r="C25" s="26" t="s">
        <v>279</v>
      </c>
      <c r="D25" s="25" t="s">
        <v>2</v>
      </c>
      <c r="E25" s="62">
        <f>'4_EPFBPU_Cat II_EFFLUENTS'!E25</f>
        <v>0</v>
      </c>
      <c r="F25" s="85">
        <v>10</v>
      </c>
      <c r="G25" s="74">
        <f>E25*F25</f>
        <v>0</v>
      </c>
    </row>
    <row r="26" spans="1:7" ht="30.2" customHeight="1" x14ac:dyDescent="0.25">
      <c r="A26" s="34" t="s">
        <v>7</v>
      </c>
      <c r="B26" s="25" t="s">
        <v>130</v>
      </c>
      <c r="C26" s="26" t="s">
        <v>280</v>
      </c>
      <c r="D26" s="25" t="s">
        <v>2</v>
      </c>
      <c r="E26" s="62">
        <f>'4_EPFBPU_Cat II_EFFLUENTS'!E26</f>
        <v>0</v>
      </c>
      <c r="F26" s="85">
        <v>15</v>
      </c>
      <c r="G26" s="74">
        <f t="shared" ref="G26:G28" si="1">E26*F26</f>
        <v>0</v>
      </c>
    </row>
    <row r="27" spans="1:7" ht="30.2" customHeight="1" x14ac:dyDescent="0.25">
      <c r="A27" s="34" t="s">
        <v>7</v>
      </c>
      <c r="B27" s="25" t="s">
        <v>131</v>
      </c>
      <c r="C27" s="26" t="s">
        <v>276</v>
      </c>
      <c r="D27" s="25" t="s">
        <v>2</v>
      </c>
      <c r="E27" s="62">
        <f>'4_EPFBPU_Cat II_EFFLUENTS'!E27</f>
        <v>0</v>
      </c>
      <c r="F27" s="85">
        <v>12</v>
      </c>
      <c r="G27" s="74">
        <f t="shared" si="1"/>
        <v>0</v>
      </c>
    </row>
    <row r="28" spans="1:7" ht="30.2" customHeight="1" thickBot="1" x14ac:dyDescent="0.3">
      <c r="A28" s="35" t="s">
        <v>7</v>
      </c>
      <c r="B28" s="32" t="s">
        <v>132</v>
      </c>
      <c r="C28" s="39" t="s">
        <v>287</v>
      </c>
      <c r="D28" s="32" t="s">
        <v>2</v>
      </c>
      <c r="E28" s="107">
        <f>'4_EPFBPU_Cat II_EFFLUENTS'!E28</f>
        <v>0</v>
      </c>
      <c r="F28" s="119">
        <v>4</v>
      </c>
      <c r="G28" s="120">
        <f t="shared" si="1"/>
        <v>0</v>
      </c>
    </row>
    <row r="29" spans="1:7" ht="15.75" thickBot="1" x14ac:dyDescent="0.3">
      <c r="A29" s="45"/>
      <c r="B29" s="46"/>
      <c r="C29" s="51"/>
      <c r="D29" s="50"/>
      <c r="E29" s="52"/>
      <c r="F29" s="47"/>
      <c r="G29" s="48"/>
    </row>
    <row r="30" spans="1:7" ht="15.75" thickBot="1" x14ac:dyDescent="0.3">
      <c r="A30" s="49"/>
      <c r="B30" s="50"/>
      <c r="C30" s="51"/>
      <c r="D30" s="50"/>
      <c r="E30" s="52"/>
      <c r="F30" s="76" t="s">
        <v>14</v>
      </c>
      <c r="G30" s="18">
        <f>SUM(G9:G28)</f>
        <v>0</v>
      </c>
    </row>
    <row r="31" spans="1:7" x14ac:dyDescent="0.25">
      <c r="A31" s="49"/>
      <c r="B31" s="50"/>
      <c r="C31" s="51"/>
      <c r="D31" s="50"/>
      <c r="E31" s="52"/>
      <c r="F31" s="54"/>
      <c r="G31" s="53"/>
    </row>
  </sheetData>
  <sheetProtection algorithmName="SHA-512" hashValue="Ou3eTup5/iVH4kdrhyuuhKT8iddR1Xkzu/n2o+LqR5tTCMh/gKHhBKR1cnicE57MGjmwCn4FNdal/v22Ezkgvw==" saltValue="6s5caOa2A4Shdr/N8t7y3w==" spinCount="100000" sheet="1" objects="1" scenarios="1"/>
  <mergeCells count="5">
    <mergeCell ref="A1:G3"/>
    <mergeCell ref="A4:G4"/>
    <mergeCell ref="A7:E7"/>
    <mergeCell ref="A8:E8"/>
    <mergeCell ref="A24:E24"/>
  </mergeCells>
  <pageMargins left="0.7" right="0.7" top="0.75" bottom="0.75" header="0.3" footer="0.3"/>
  <pageSetup paperSize="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12</vt:i4>
      </vt:variant>
    </vt:vector>
  </HeadingPairs>
  <TitlesOfParts>
    <vt:vector size="12" baseType="lpstr">
      <vt:lpstr>1_EPF BPU_Mode application prix</vt:lpstr>
      <vt:lpstr>2_EPF BPU_CATEGORIE I_PF</vt:lpstr>
      <vt:lpstr>3_EPFBPU_Cat II_EDCH</vt:lpstr>
      <vt:lpstr>4_EPFBPU_Cat II_EFFLUENTS</vt:lpstr>
      <vt:lpstr>5_EPFBPU_Cat II_LEGIO &amp; SOUT</vt:lpstr>
      <vt:lpstr>6_EPF BPU_Cat III_Devis</vt:lpstr>
      <vt:lpstr>7_Simulation_Cat I_PF</vt:lpstr>
      <vt:lpstr>8_Simulation_Cat II_EDCH</vt:lpstr>
      <vt:lpstr>8_Simulation_Cat II_EFFLUENTS</vt:lpstr>
      <vt:lpstr>9_Simulation_Cat II_LEGIO&amp;SOUT</vt:lpstr>
      <vt:lpstr>10_Simulation_Cat III_Devis</vt:lpstr>
      <vt:lpstr>11_Synthèse</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DERVAULT Emmanuel IEF MINDEF</dc:creator>
  <cp:lastModifiedBy>TARRAIN-FALLON Delphine SA CL NORMALE DEF</cp:lastModifiedBy>
  <cp:lastPrinted>2025-08-11T09:14:54Z</cp:lastPrinted>
  <dcterms:created xsi:type="dcterms:W3CDTF">2024-01-09T14:06:29Z</dcterms:created>
  <dcterms:modified xsi:type="dcterms:W3CDTF">2026-02-18T09:50:24Z</dcterms:modified>
</cp:coreProperties>
</file>